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360" yWindow="90" windowWidth="15480" windowHeight="11640" activeTab="2"/>
  </bookViews>
  <sheets>
    <sheet name="计划航班" sheetId="1" r:id="rId1"/>
    <sheet name="XLR_NoRangeSheet" sheetId="2" state="veryHidden" r:id="rId2"/>
    <sheet name="取消航班" sheetId="3" r:id="rId3"/>
  </sheets>
  <definedNames>
    <definedName name="_xlnm._FilterDatabase" localSheetId="0" hidden="1">计划航班!$C$5:$V$81</definedName>
    <definedName name="_xlnm._FilterDatabase" localSheetId="2" hidden="1">取消航班!$C$4:$N$80</definedName>
    <definedName name="_xlnm.Print_Titles" localSheetId="0">计划航班!$5:$5</definedName>
    <definedName name="rang1">计划航班!$A$6:$V$80</definedName>
    <definedName name="title">计划航班!$C$5:$V$5</definedName>
    <definedName name="XLR_ERRNAMESTR" hidden="1">XLR_NoRangeSheet!$B$5</definedName>
    <definedName name="XLR_VERSION" hidden="1">XLR_NoRangeSheet!$A$5</definedName>
    <definedName name="XLRPARAMS_weekofday" hidden="1">XLR_NoRangeSheet!$B$6</definedName>
  </definedNames>
  <calcPr calcId="144525" concurrentCalc="0"/>
</workbook>
</file>

<file path=xl/calcChain.xml><?xml version="1.0" encoding="utf-8"?>
<calcChain xmlns="http://schemas.openxmlformats.org/spreadsheetml/2006/main">
  <c r="C15" i="3" l="1"/>
  <c r="C83" i="3"/>
  <c r="C79" i="3"/>
  <c r="C77" i="3"/>
  <c r="C67" i="3"/>
  <c r="C65" i="3"/>
  <c r="C50" i="3"/>
  <c r="L3" i="3"/>
  <c r="I3" i="3"/>
  <c r="C36" i="3"/>
  <c r="C34" i="3"/>
  <c r="C25" i="3"/>
  <c r="C21" i="3"/>
  <c r="C8" i="3"/>
  <c r="C9" i="3"/>
  <c r="C10" i="3"/>
  <c r="C11" i="3"/>
  <c r="C12" i="3"/>
  <c r="C13" i="3"/>
  <c r="C14" i="3"/>
  <c r="C16" i="3"/>
  <c r="C17" i="3"/>
  <c r="C18" i="3"/>
  <c r="C19" i="3"/>
  <c r="C20" i="3"/>
  <c r="C22" i="3"/>
  <c r="C23" i="3"/>
  <c r="C24" i="3"/>
  <c r="C26" i="3"/>
  <c r="C27" i="3"/>
  <c r="C28" i="3"/>
  <c r="C29" i="3"/>
  <c r="C30" i="3"/>
  <c r="C31" i="3"/>
  <c r="C32" i="3"/>
  <c r="C33" i="3"/>
  <c r="C35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6" i="3"/>
  <c r="C68" i="3"/>
  <c r="C69" i="3"/>
  <c r="C70" i="3"/>
  <c r="C71" i="3"/>
  <c r="C72" i="3"/>
  <c r="C73" i="3"/>
  <c r="C74" i="3"/>
  <c r="C75" i="3"/>
  <c r="C76" i="3"/>
  <c r="C78" i="3"/>
  <c r="C80" i="3"/>
  <c r="C81" i="3"/>
  <c r="C82" i="3"/>
  <c r="C7" i="3"/>
  <c r="C6" i="3"/>
  <c r="C5" i="3"/>
  <c r="U4" i="1"/>
  <c r="T4" i="1"/>
  <c r="S4" i="1"/>
  <c r="Q4" i="1"/>
  <c r="P4" i="1"/>
  <c r="O4" i="1"/>
  <c r="J4" i="1"/>
  <c r="K4" i="1"/>
  <c r="L4" i="1"/>
  <c r="I4" i="1"/>
  <c r="C80" i="1"/>
  <c r="C74" i="1"/>
  <c r="C73" i="1"/>
  <c r="C72" i="1"/>
  <c r="C71" i="1"/>
  <c r="C70" i="1"/>
  <c r="C69" i="1"/>
  <c r="C68" i="1"/>
  <c r="C67" i="1"/>
  <c r="C66" i="1"/>
  <c r="C65" i="1"/>
  <c r="C64" i="1"/>
  <c r="C63" i="1"/>
  <c r="C61" i="1"/>
  <c r="C60" i="1"/>
  <c r="C59" i="1"/>
  <c r="C58" i="1"/>
  <c r="C57" i="1"/>
  <c r="C56" i="1"/>
  <c r="C55" i="1"/>
  <c r="C54" i="1"/>
  <c r="C53" i="1"/>
  <c r="C52" i="1"/>
  <c r="C51" i="1"/>
  <c r="C50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B5" i="2"/>
</calcChain>
</file>

<file path=xl/sharedStrings.xml><?xml version="1.0" encoding="utf-8"?>
<sst xmlns="http://schemas.openxmlformats.org/spreadsheetml/2006/main" count="842" uniqueCount="541">
  <si>
    <t>序号</t>
    <phoneticPr fontId="1" type="noConversion"/>
  </si>
  <si>
    <t>任务</t>
    <phoneticPr fontId="1" type="noConversion"/>
  </si>
  <si>
    <t>航  线</t>
    <phoneticPr fontId="1" type="noConversion"/>
  </si>
  <si>
    <t>备注</t>
    <phoneticPr fontId="1" type="noConversion"/>
  </si>
  <si>
    <r>
      <t>01</t>
    </r>
    <r>
      <rPr>
        <sz val="10"/>
        <rFont val="宋体"/>
        <charset val="134"/>
      </rPr>
      <t>值班：</t>
    </r>
    <phoneticPr fontId="1" type="noConversion"/>
  </si>
  <si>
    <t>进港航班</t>
    <phoneticPr fontId="1" type="noConversion"/>
  </si>
  <si>
    <t>飞机编号</t>
    <phoneticPr fontId="1" type="noConversion"/>
  </si>
  <si>
    <t>机型</t>
    <phoneticPr fontId="1" type="noConversion"/>
  </si>
  <si>
    <t>出港航班</t>
    <phoneticPr fontId="1" type="noConversion"/>
  </si>
  <si>
    <t>计划起飞时间</t>
    <phoneticPr fontId="1" type="noConversion"/>
  </si>
  <si>
    <t>计划降落时间</t>
    <phoneticPr fontId="1" type="noConversion"/>
  </si>
  <si>
    <t>备降</t>
    <phoneticPr fontId="1" type="noConversion"/>
  </si>
  <si>
    <t>返航</t>
    <phoneticPr fontId="1" type="noConversion"/>
  </si>
  <si>
    <t>返航</t>
    <phoneticPr fontId="1" type="noConversion"/>
  </si>
  <si>
    <t>取消</t>
    <phoneticPr fontId="1" type="noConversion"/>
  </si>
  <si>
    <t>取消</t>
    <phoneticPr fontId="1" type="noConversion"/>
  </si>
  <si>
    <t>安排食宿</t>
    <phoneticPr fontId="1" type="noConversion"/>
  </si>
  <si>
    <t>安排餐食</t>
    <phoneticPr fontId="1" type="noConversion"/>
  </si>
  <si>
    <t>延误统计</t>
    <phoneticPr fontId="1" type="noConversion"/>
  </si>
  <si>
    <t>进港航班</t>
    <phoneticPr fontId="1" type="noConversion"/>
  </si>
  <si>
    <t>出港航班</t>
    <phoneticPr fontId="1" type="noConversion"/>
  </si>
  <si>
    <t>旅客安排</t>
    <phoneticPr fontId="1" type="noConversion"/>
  </si>
  <si>
    <t>日期</t>
  </si>
  <si>
    <t>大面积航班延误情况统计表</t>
    <phoneticPr fontId="1" type="noConversion"/>
  </si>
  <si>
    <t>预计出港人数</t>
    <phoneticPr fontId="1" type="noConversion"/>
  </si>
  <si>
    <t>是否补班</t>
    <phoneticPr fontId="1" type="noConversion"/>
  </si>
  <si>
    <t>4.2, Developer  (build 121-D7)</t>
  </si>
  <si>
    <t>xlrParams</t>
  </si>
  <si>
    <t>5</t>
  </si>
  <si>
    <t>6402</t>
  </si>
  <si>
    <t>A319</t>
  </si>
  <si>
    <t>5135</t>
  </si>
  <si>
    <t>B738</t>
  </si>
  <si>
    <t>6869</t>
  </si>
  <si>
    <t>A320</t>
  </si>
  <si>
    <t>8543</t>
  </si>
  <si>
    <t>A321</t>
  </si>
  <si>
    <t>8548</t>
  </si>
  <si>
    <t>亚-圳</t>
  </si>
  <si>
    <t>1728</t>
  </si>
  <si>
    <t>6858</t>
  </si>
  <si>
    <t>7616</t>
  </si>
  <si>
    <t>6778</t>
  </si>
  <si>
    <t>8541</t>
  </si>
  <si>
    <t>6388</t>
  </si>
  <si>
    <t>1832</t>
  </si>
  <si>
    <t>7619</t>
  </si>
  <si>
    <t>1541</t>
  </si>
  <si>
    <t>8357</t>
  </si>
  <si>
    <t>1650</t>
  </si>
  <si>
    <t>亚-京</t>
  </si>
  <si>
    <t>6626</t>
  </si>
  <si>
    <t>5623</t>
  </si>
  <si>
    <t>8686</t>
  </si>
  <si>
    <t>8187</t>
  </si>
  <si>
    <t>8552</t>
  </si>
  <si>
    <t>8062</t>
  </si>
  <si>
    <t>6389</t>
  </si>
  <si>
    <t>5141</t>
  </si>
  <si>
    <t>8438</t>
  </si>
  <si>
    <t>9962</t>
  </si>
  <si>
    <t>6582</t>
  </si>
  <si>
    <t>8675</t>
  </si>
  <si>
    <t>正班</t>
  </si>
  <si>
    <t>穗-亚-穗</t>
  </si>
  <si>
    <t>8330</t>
  </si>
  <si>
    <t>8677</t>
  </si>
  <si>
    <t>1886</t>
  </si>
  <si>
    <t>亚-郑</t>
  </si>
  <si>
    <t>1997</t>
  </si>
  <si>
    <t>沪-亚-沪</t>
  </si>
  <si>
    <t>浦-亚-浦</t>
  </si>
  <si>
    <t>8341</t>
  </si>
  <si>
    <t>1797</t>
  </si>
  <si>
    <t>ERJ</t>
  </si>
  <si>
    <t>渝-亚-渝</t>
  </si>
  <si>
    <t>A332</t>
  </si>
  <si>
    <t>蓉-亚-蓉</t>
  </si>
  <si>
    <t>5580</t>
  </si>
  <si>
    <t>8375</t>
  </si>
  <si>
    <t>ZH9155</t>
  </si>
  <si>
    <t>6615</t>
  </si>
  <si>
    <t>ZH9256</t>
  </si>
  <si>
    <t>京-亚-邕陕</t>
  </si>
  <si>
    <t>CA1369</t>
  </si>
  <si>
    <t>5425</t>
  </si>
  <si>
    <t>CA1370</t>
  </si>
  <si>
    <t>京-亚-京</t>
  </si>
  <si>
    <t>CZ6718</t>
  </si>
  <si>
    <t>8423</t>
  </si>
  <si>
    <t>CZ6715</t>
  </si>
  <si>
    <t>HU7283</t>
  </si>
  <si>
    <t>1725</t>
  </si>
  <si>
    <t>HU7117</t>
  </si>
  <si>
    <t>杭-亚-筑兰</t>
  </si>
  <si>
    <t>SC4959</t>
  </si>
  <si>
    <t>7806</t>
  </si>
  <si>
    <t>SC4960</t>
  </si>
  <si>
    <t>济厦-亚-厦济</t>
  </si>
  <si>
    <t>8L9965</t>
  </si>
  <si>
    <t>5971</t>
  </si>
  <si>
    <t>A333</t>
  </si>
  <si>
    <t>8L9966</t>
  </si>
  <si>
    <t>昆-亚-昆</t>
  </si>
  <si>
    <t>HU7279</t>
  </si>
  <si>
    <t>5439</t>
  </si>
  <si>
    <t>HU7833</t>
  </si>
  <si>
    <t>京-亚-渝</t>
  </si>
  <si>
    <t>CZ6703</t>
  </si>
  <si>
    <t>5719</t>
  </si>
  <si>
    <t>CZ6704</t>
  </si>
  <si>
    <t>义珠-亚-珠义</t>
  </si>
  <si>
    <t>HU7724</t>
  </si>
  <si>
    <t>HU7385</t>
  </si>
  <si>
    <t>湘-亚-桂并</t>
  </si>
  <si>
    <t>HX161</t>
  </si>
  <si>
    <t>LPO</t>
  </si>
  <si>
    <t>HX162</t>
  </si>
  <si>
    <t>港-亚-港</t>
  </si>
  <si>
    <t>CZ6551</t>
  </si>
  <si>
    <t>5232</t>
  </si>
  <si>
    <t>B737</t>
  </si>
  <si>
    <t>CZ6552</t>
  </si>
  <si>
    <t>郑汕-亚-汕郑</t>
  </si>
  <si>
    <t>JD5178</t>
  </si>
  <si>
    <t>8551</t>
  </si>
  <si>
    <t>JD5147</t>
  </si>
  <si>
    <t>蓉-亚-汉</t>
  </si>
  <si>
    <t>MU2531</t>
  </si>
  <si>
    <t>1775</t>
  </si>
  <si>
    <t>MU2532</t>
  </si>
  <si>
    <t>并-亚-并</t>
  </si>
  <si>
    <t>HO1177</t>
  </si>
  <si>
    <t>8539</t>
  </si>
  <si>
    <t>HO1178</t>
  </si>
  <si>
    <t>I49881</t>
  </si>
  <si>
    <t>EICJY</t>
  </si>
  <si>
    <t>B757</t>
  </si>
  <si>
    <t>I49884</t>
  </si>
  <si>
    <t>克-亚-新</t>
  </si>
  <si>
    <t>MU5468</t>
  </si>
  <si>
    <t>8563</t>
  </si>
  <si>
    <t>MU5378</t>
  </si>
  <si>
    <t>皖浦-亚-浦</t>
  </si>
  <si>
    <t>CZ6746</t>
  </si>
  <si>
    <t>2408</t>
  </si>
  <si>
    <t>CZ359</t>
  </si>
  <si>
    <t>穗-亚-穗德</t>
  </si>
  <si>
    <t>MU2787</t>
  </si>
  <si>
    <t>6637</t>
  </si>
  <si>
    <t>MU2788</t>
  </si>
  <si>
    <t>连宁-亚-宁连</t>
  </si>
  <si>
    <t>HO1149</t>
  </si>
  <si>
    <t>8956</t>
  </si>
  <si>
    <t>HO1130</t>
  </si>
  <si>
    <t>锡-亚-沪</t>
  </si>
  <si>
    <t>EU2289</t>
  </si>
  <si>
    <t>1633</t>
  </si>
  <si>
    <t>EU2290</t>
  </si>
  <si>
    <t>郑邕-亚-邕郑</t>
  </si>
  <si>
    <t>GS7545</t>
  </si>
  <si>
    <t>3195</t>
  </si>
  <si>
    <t>GS7546</t>
  </si>
  <si>
    <t>陕遵-亚-遵陕</t>
  </si>
  <si>
    <t>JD5126</t>
  </si>
  <si>
    <t>JD5177</t>
  </si>
  <si>
    <t>宁-亚-蓉</t>
  </si>
  <si>
    <t>公务</t>
  </si>
  <si>
    <t>QTB7766</t>
  </si>
  <si>
    <t>7766</t>
  </si>
  <si>
    <t>CL604</t>
  </si>
  <si>
    <t>石-亚</t>
  </si>
  <si>
    <t>调机</t>
  </si>
  <si>
    <t>JD5133</t>
  </si>
  <si>
    <t>8542</t>
  </si>
  <si>
    <t>JD5195</t>
  </si>
  <si>
    <t>蓉-亚-津</t>
  </si>
  <si>
    <t>JD5176</t>
  </si>
  <si>
    <t>JD5359</t>
  </si>
  <si>
    <t>陕-亚-榕</t>
  </si>
  <si>
    <t>HU7788</t>
  </si>
  <si>
    <t>1928</t>
  </si>
  <si>
    <t>HU7897</t>
  </si>
  <si>
    <t>并宁-亚-陕乌</t>
  </si>
  <si>
    <t>ZH9749</t>
  </si>
  <si>
    <t>6570</t>
  </si>
  <si>
    <t>ZH9750</t>
  </si>
  <si>
    <t>哈并-亚-并哈</t>
  </si>
  <si>
    <t>8L9659</t>
  </si>
  <si>
    <t>7992</t>
  </si>
  <si>
    <t>8L9660</t>
  </si>
  <si>
    <t>郑-亚-郑</t>
  </si>
  <si>
    <t>HU7056</t>
  </si>
  <si>
    <t>杭-亚</t>
  </si>
  <si>
    <t>HO1129</t>
  </si>
  <si>
    <t>8457</t>
  </si>
  <si>
    <t>HO1150</t>
  </si>
  <si>
    <t>沪-亚-锡</t>
  </si>
  <si>
    <t>JD5232</t>
  </si>
  <si>
    <t>CZ6712</t>
  </si>
  <si>
    <t>CZ6717</t>
  </si>
  <si>
    <t>CZ6754</t>
  </si>
  <si>
    <t>8676</t>
  </si>
  <si>
    <t>CZ6243</t>
  </si>
  <si>
    <t>浦-亚-郑</t>
  </si>
  <si>
    <t>CZ6624</t>
  </si>
  <si>
    <t>6397</t>
  </si>
  <si>
    <t>CZ6781</t>
  </si>
  <si>
    <t>长宁-亚-浦</t>
  </si>
  <si>
    <t>HU7898</t>
  </si>
  <si>
    <t>7400</t>
  </si>
  <si>
    <t>HU7787</t>
  </si>
  <si>
    <t>乌陕-亚-宁并</t>
  </si>
  <si>
    <t>EU2753</t>
  </si>
  <si>
    <t>6900</t>
  </si>
  <si>
    <t>EU2754</t>
  </si>
  <si>
    <t>宁湘-亚-湘宁</t>
  </si>
  <si>
    <t>MU5377</t>
  </si>
  <si>
    <t>6002</t>
  </si>
  <si>
    <t>MU5467</t>
  </si>
  <si>
    <t>浦-亚-浦皖</t>
  </si>
  <si>
    <t>GS7523</t>
  </si>
  <si>
    <t>9963</t>
  </si>
  <si>
    <t>GS7524</t>
  </si>
  <si>
    <t>CN7179</t>
  </si>
  <si>
    <t>5089</t>
  </si>
  <si>
    <t>CN7180</t>
  </si>
  <si>
    <t>京珠-亚-珠京</t>
  </si>
  <si>
    <t>3U8431</t>
  </si>
  <si>
    <t>6325</t>
  </si>
  <si>
    <t>3U8432</t>
  </si>
  <si>
    <t>常珠-亚-珠常</t>
  </si>
  <si>
    <t>#114</t>
  </si>
  <si>
    <t>JD5179</t>
  </si>
  <si>
    <t>G52649</t>
  </si>
  <si>
    <t>3229</t>
  </si>
  <si>
    <t>CRJ-900</t>
  </si>
  <si>
    <t>G52650</t>
  </si>
  <si>
    <t>渝安-亚-安渝</t>
  </si>
  <si>
    <t>6945</t>
  </si>
  <si>
    <t>CZ6623</t>
  </si>
  <si>
    <t>亚-宁长</t>
  </si>
  <si>
    <t>PN6364</t>
  </si>
  <si>
    <t>#888</t>
  </si>
  <si>
    <t>PN6363</t>
  </si>
  <si>
    <t>济-亚-济</t>
  </si>
  <si>
    <t>GS7527</t>
  </si>
  <si>
    <t>9989</t>
  </si>
  <si>
    <t>GS7528</t>
  </si>
  <si>
    <t>乌陕-亚-陕乌</t>
  </si>
  <si>
    <t>FU6659</t>
  </si>
  <si>
    <t>1559</t>
  </si>
  <si>
    <t>FU6660</t>
  </si>
  <si>
    <t>哈襄-亚-襄哈</t>
  </si>
  <si>
    <t>#122</t>
  </si>
  <si>
    <t>HU7883</t>
  </si>
  <si>
    <t>PN6203</t>
  </si>
  <si>
    <t>#111</t>
  </si>
  <si>
    <t>PN6204</t>
  </si>
  <si>
    <t>ZH9723</t>
  </si>
  <si>
    <t>#113</t>
  </si>
  <si>
    <t>ZH9724</t>
  </si>
  <si>
    <t>沈温-亚-温沈</t>
  </si>
  <si>
    <t>CZ6271</t>
  </si>
  <si>
    <t>8995</t>
  </si>
  <si>
    <t>CZ6272</t>
  </si>
  <si>
    <t>哈湘-亚-湘哈</t>
  </si>
  <si>
    <t>MF8321</t>
  </si>
  <si>
    <t>1457</t>
  </si>
  <si>
    <t>MF8322</t>
  </si>
  <si>
    <t>津杭-亚-杭津</t>
  </si>
  <si>
    <t>BK3035</t>
  </si>
  <si>
    <t>#2333</t>
  </si>
  <si>
    <t>BK3036</t>
  </si>
  <si>
    <t>津通-亚-通津</t>
  </si>
  <si>
    <t>JD5588</t>
  </si>
  <si>
    <t>JD5735</t>
  </si>
  <si>
    <t>兰邕-亚-厦</t>
  </si>
  <si>
    <t>CZ6483</t>
  </si>
  <si>
    <t>8965</t>
  </si>
  <si>
    <t>CZ6484</t>
  </si>
  <si>
    <t>沈杭-亚-杭沈</t>
  </si>
  <si>
    <t>CI537</t>
  </si>
  <si>
    <t>18359</t>
  </si>
  <si>
    <t>CI538</t>
  </si>
  <si>
    <t>台-亚-台</t>
  </si>
  <si>
    <t>3U8900</t>
  </si>
  <si>
    <t>3U8411</t>
  </si>
  <si>
    <t>银桂-亚-浦</t>
  </si>
  <si>
    <t>ZH9255</t>
  </si>
  <si>
    <t>1842</t>
  </si>
  <si>
    <t>ZH9156</t>
  </si>
  <si>
    <t>陕邕-亚-京</t>
  </si>
  <si>
    <t>#121</t>
  </si>
  <si>
    <t>HU7293</t>
  </si>
  <si>
    <t>亚-汉</t>
  </si>
  <si>
    <t>JD5707</t>
  </si>
  <si>
    <t>8170</t>
  </si>
  <si>
    <t>JD5708</t>
  </si>
  <si>
    <t>陕筑-亚-筑陕</t>
  </si>
  <si>
    <t>CZ394</t>
  </si>
  <si>
    <t>6577</t>
  </si>
  <si>
    <t>CZ6733</t>
  </si>
  <si>
    <t>阪-穗-亚-穗</t>
  </si>
  <si>
    <t>3U8238</t>
  </si>
  <si>
    <t>3U8401</t>
  </si>
  <si>
    <t>湘-亚-京</t>
  </si>
  <si>
    <t>MU2727</t>
  </si>
  <si>
    <t>8017</t>
  </si>
  <si>
    <t>MU2728</t>
  </si>
  <si>
    <t>宁珠-亚-珠宁</t>
  </si>
  <si>
    <t>JD5146</t>
  </si>
  <si>
    <t>JD5589</t>
  </si>
  <si>
    <t>济-亚-皖</t>
  </si>
  <si>
    <t>CA1353</t>
  </si>
  <si>
    <t>6385</t>
  </si>
  <si>
    <t>CA1354</t>
  </si>
  <si>
    <t>MU2331</t>
  </si>
  <si>
    <t>6461</t>
  </si>
  <si>
    <t>MU2332</t>
  </si>
  <si>
    <t>陕充-亚-充陕</t>
  </si>
  <si>
    <t>NS3301</t>
  </si>
  <si>
    <t>1560</t>
  </si>
  <si>
    <t>NS3302</t>
  </si>
  <si>
    <t>石桂-亚-桂石</t>
  </si>
  <si>
    <t>HU7630</t>
  </si>
  <si>
    <t>HU7323</t>
  </si>
  <si>
    <t>蓉-亚-湘</t>
  </si>
  <si>
    <t>Y87501</t>
  </si>
  <si>
    <t>1992</t>
  </si>
  <si>
    <t>Y87502</t>
  </si>
  <si>
    <t>HU7338</t>
  </si>
  <si>
    <t>HU7280</t>
  </si>
  <si>
    <t>济珠-亚-京</t>
  </si>
  <si>
    <t>CA1389</t>
  </si>
  <si>
    <t>1762</t>
  </si>
  <si>
    <t>CA1390</t>
  </si>
  <si>
    <t>津-亚-津</t>
  </si>
  <si>
    <t>8L9719</t>
  </si>
  <si>
    <t>8731</t>
  </si>
  <si>
    <t>8L9720</t>
  </si>
  <si>
    <t>绵-亚-绵</t>
  </si>
  <si>
    <t>MU5381</t>
  </si>
  <si>
    <t>#966</t>
  </si>
  <si>
    <t>MU5382</t>
  </si>
  <si>
    <t>#132</t>
  </si>
  <si>
    <t>CZ6713</t>
  </si>
  <si>
    <t>#485</t>
  </si>
  <si>
    <t>HU401</t>
  </si>
  <si>
    <t>亚-芭</t>
  </si>
  <si>
    <t>HO1221</t>
  </si>
  <si>
    <t>1646</t>
  </si>
  <si>
    <t>HO1222</t>
  </si>
  <si>
    <t>浦-亚-沪</t>
  </si>
  <si>
    <t>CA1345</t>
  </si>
  <si>
    <t>6675</t>
  </si>
  <si>
    <t>CA1346</t>
  </si>
  <si>
    <t>HU7732</t>
  </si>
  <si>
    <t>HU7284</t>
  </si>
  <si>
    <t>1234</t>
  </si>
  <si>
    <t>CZ6757</t>
  </si>
  <si>
    <t>HO1127</t>
  </si>
  <si>
    <t>8587</t>
  </si>
  <si>
    <t>HO1128</t>
  </si>
  <si>
    <t>CZ3836</t>
  </si>
  <si>
    <t>CZ6743</t>
  </si>
  <si>
    <t>浦-亚-穗</t>
  </si>
  <si>
    <t>JD5164</t>
  </si>
  <si>
    <t>8981</t>
  </si>
  <si>
    <t>JD5578</t>
  </si>
  <si>
    <t>杭-亚-京</t>
  </si>
  <si>
    <t>OQ2331</t>
  </si>
  <si>
    <t>6761</t>
  </si>
  <si>
    <t>OQ2332</t>
  </si>
  <si>
    <t>9H8361</t>
  </si>
  <si>
    <t>#988</t>
  </si>
  <si>
    <t>9H8362</t>
  </si>
  <si>
    <t>陕-亚-陕</t>
  </si>
  <si>
    <t>KA650</t>
  </si>
  <si>
    <t>#487</t>
  </si>
  <si>
    <t>KA651</t>
  </si>
  <si>
    <t>CZ6738</t>
  </si>
  <si>
    <t>5163</t>
  </si>
  <si>
    <t>CZ6737</t>
  </si>
  <si>
    <t>HU7322</t>
  </si>
  <si>
    <t>#115</t>
  </si>
  <si>
    <t>HU7321</t>
  </si>
  <si>
    <t>MU5745</t>
  </si>
  <si>
    <t>6756</t>
  </si>
  <si>
    <t>MU5746</t>
  </si>
  <si>
    <t>CZ6750</t>
  </si>
  <si>
    <t>9932</t>
  </si>
  <si>
    <t>CZ6749</t>
  </si>
  <si>
    <t>CZ3943</t>
  </si>
  <si>
    <t>1843</t>
  </si>
  <si>
    <t>CZ3944</t>
  </si>
  <si>
    <t>湘-亚-湘</t>
  </si>
  <si>
    <t>9C8801</t>
  </si>
  <si>
    <t>1893</t>
  </si>
  <si>
    <t>9C8802</t>
  </si>
  <si>
    <t>3U8800</t>
  </si>
  <si>
    <t>3U8716</t>
  </si>
  <si>
    <t>长济-亚-渝</t>
  </si>
  <si>
    <t>CZ6497</t>
  </si>
  <si>
    <t>1846</t>
  </si>
  <si>
    <t>CZ6498</t>
  </si>
  <si>
    <t>圳-亚-圳</t>
  </si>
  <si>
    <t>3U8673</t>
  </si>
  <si>
    <t>3U8758</t>
  </si>
  <si>
    <t>兰筑-亚-蓉</t>
  </si>
  <si>
    <t>EU2207</t>
  </si>
  <si>
    <t>6907</t>
  </si>
  <si>
    <t>EU2208</t>
  </si>
  <si>
    <t>MU2527</t>
  </si>
  <si>
    <t>1965</t>
  </si>
  <si>
    <t>MU2528</t>
  </si>
  <si>
    <t>汉-亚-汉</t>
  </si>
  <si>
    <t>ZH9726</t>
  </si>
  <si>
    <t>1519</t>
  </si>
  <si>
    <t>ZH9322</t>
  </si>
  <si>
    <t>沈锡-亚-圳</t>
  </si>
  <si>
    <t>HU7750</t>
  </si>
  <si>
    <t>#112</t>
  </si>
  <si>
    <t>HU7749</t>
  </si>
  <si>
    <t>BK2887</t>
  </si>
  <si>
    <t>#999</t>
  </si>
  <si>
    <t>BK2888</t>
  </si>
  <si>
    <t>QTRIF0001</t>
  </si>
  <si>
    <t>RF85135</t>
  </si>
  <si>
    <t>TU154</t>
  </si>
  <si>
    <t>新-亚-库</t>
  </si>
  <si>
    <t>Y7515</t>
  </si>
  <si>
    <t>VQBQT</t>
  </si>
  <si>
    <t>Y7520</t>
  </si>
  <si>
    <t>新-亚-崴</t>
  </si>
  <si>
    <t>KE9169</t>
  </si>
  <si>
    <t>#488</t>
  </si>
  <si>
    <t>B739</t>
  </si>
  <si>
    <t>KE9170</t>
  </si>
  <si>
    <t>韩-亚-韩</t>
  </si>
  <si>
    <t>BX373</t>
  </si>
  <si>
    <t>#483</t>
  </si>
  <si>
    <t>BX374</t>
  </si>
  <si>
    <t>釜-亚-釜</t>
  </si>
  <si>
    <t>JD5180</t>
  </si>
  <si>
    <t>湘-亚</t>
  </si>
  <si>
    <t>HU7818</t>
  </si>
  <si>
    <t>石-宜-亚</t>
  </si>
  <si>
    <t>CZ6732</t>
  </si>
  <si>
    <t>6702</t>
  </si>
  <si>
    <t>穗-亚</t>
  </si>
  <si>
    <t>GS6509</t>
  </si>
  <si>
    <t>1619</t>
  </si>
  <si>
    <t>津汉-亚</t>
  </si>
  <si>
    <t>CZ6714</t>
  </si>
  <si>
    <t>1802</t>
  </si>
  <si>
    <t>京-亚</t>
  </si>
  <si>
    <t>HU7834</t>
  </si>
  <si>
    <t>渝-亚</t>
  </si>
  <si>
    <t>CZ6586</t>
  </si>
  <si>
    <t>包陕-亚</t>
  </si>
  <si>
    <t>HU7674</t>
  </si>
  <si>
    <t>哈皖-亚</t>
  </si>
  <si>
    <t>3U8757</t>
  </si>
  <si>
    <t>6771</t>
  </si>
  <si>
    <t>蓉-亚</t>
  </si>
  <si>
    <t>CZ6514</t>
  </si>
  <si>
    <t>连汉-亚</t>
  </si>
  <si>
    <t>HU7824</t>
  </si>
  <si>
    <t>银郑-亚</t>
  </si>
  <si>
    <t>JD5148</t>
  </si>
  <si>
    <t>汉-亚</t>
  </si>
  <si>
    <t>CZ6722</t>
  </si>
  <si>
    <t>哈运-亚</t>
  </si>
  <si>
    <t>JD5400</t>
  </si>
  <si>
    <t>包郑-亚</t>
  </si>
  <si>
    <t>HU7774</t>
  </si>
  <si>
    <t>呼昌-亚</t>
  </si>
  <si>
    <t>CZ6244</t>
  </si>
  <si>
    <t>郑-亚</t>
  </si>
  <si>
    <t>CZ6148</t>
  </si>
  <si>
    <t>哈-亚</t>
  </si>
  <si>
    <t>CZ6762</t>
  </si>
  <si>
    <t>沈汉-亚</t>
  </si>
  <si>
    <t>JD5736</t>
  </si>
  <si>
    <t>厦-亚</t>
  </si>
  <si>
    <t>CZ6716</t>
  </si>
  <si>
    <t>HU7884</t>
  </si>
  <si>
    <t>HU7118</t>
  </si>
  <si>
    <t>兰筑-亚</t>
  </si>
  <si>
    <t>HU7696</t>
  </si>
  <si>
    <t>3U8826</t>
  </si>
  <si>
    <t>哈温-亚</t>
  </si>
  <si>
    <t>HU7386</t>
  </si>
  <si>
    <t>并桂-亚</t>
  </si>
  <si>
    <t>3U8134</t>
  </si>
  <si>
    <t>CZ6360</t>
  </si>
  <si>
    <t>哈郑-亚</t>
  </si>
  <si>
    <t>CZ6736</t>
  </si>
  <si>
    <t>JD5532</t>
  </si>
  <si>
    <t>哈石-亚</t>
  </si>
  <si>
    <t>JD5360</t>
  </si>
  <si>
    <t>榕-亚</t>
  </si>
  <si>
    <t>CZ6308</t>
  </si>
  <si>
    <t>乌渝-亚</t>
  </si>
  <si>
    <t>HU7772</t>
  </si>
  <si>
    <t>2647</t>
  </si>
  <si>
    <t>宁-亚</t>
  </si>
  <si>
    <t>HU7294</t>
  </si>
  <si>
    <t>JD5196</t>
  </si>
  <si>
    <t>津-亚</t>
  </si>
  <si>
    <t>CZ6758</t>
  </si>
  <si>
    <t>圳-亚</t>
  </si>
  <si>
    <t>3U8715</t>
  </si>
  <si>
    <t>8602</t>
  </si>
  <si>
    <t>CZ6782</t>
  </si>
  <si>
    <t>浦-亚</t>
  </si>
  <si>
    <t>3U8760</t>
  </si>
  <si>
    <t>HU402</t>
  </si>
  <si>
    <t>芭-亚</t>
  </si>
  <si>
    <t>JD5590</t>
  </si>
  <si>
    <t>皖-亚</t>
  </si>
  <si>
    <t>JD5766</t>
  </si>
  <si>
    <t>长湘-亚</t>
  </si>
  <si>
    <t>GS6506</t>
  </si>
  <si>
    <t>乌郑-亚</t>
  </si>
  <si>
    <t>3U8412</t>
  </si>
  <si>
    <t>延误统计</t>
    <phoneticPr fontId="1" type="noConversion"/>
  </si>
  <si>
    <t>进港航班</t>
    <phoneticPr fontId="1" type="noConversion"/>
  </si>
  <si>
    <t>旅客安排</t>
    <phoneticPr fontId="1" type="noConversion"/>
  </si>
  <si>
    <t>序号</t>
    <phoneticPr fontId="1" type="noConversion"/>
  </si>
  <si>
    <t>任务</t>
    <phoneticPr fontId="1" type="noConversion"/>
  </si>
  <si>
    <t>飞机编号</t>
    <phoneticPr fontId="1" type="noConversion"/>
  </si>
  <si>
    <t>机型</t>
    <phoneticPr fontId="1" type="noConversion"/>
  </si>
  <si>
    <t>计划起飞时间</t>
    <phoneticPr fontId="1" type="noConversion"/>
  </si>
  <si>
    <t>航  线</t>
    <phoneticPr fontId="1" type="noConversion"/>
  </si>
  <si>
    <t>备注</t>
    <phoneticPr fontId="1" type="noConversion"/>
  </si>
  <si>
    <t>蓉-亚</t>
    <phoneticPr fontId="1" type="noConversion"/>
  </si>
  <si>
    <t>济珠-亚</t>
    <phoneticPr fontId="1" type="noConversion"/>
  </si>
  <si>
    <t>津筑亚-杭</t>
    <phoneticPr fontId="1" type="noConversion"/>
  </si>
  <si>
    <t>亚-湘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</si>
</sst>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2"/>
      <name val="宋体"/>
      <charset val="134"/>
    </font>
    <font>
      <sz val="9"/>
      <name val="宋体"/>
      <charset val="134"/>
    </font>
    <font>
      <sz val="10"/>
      <name val="Times New Roman"/>
      <family val="1"/>
    </font>
    <font>
      <sz val="10"/>
      <name val="宋体"/>
      <charset val="134"/>
    </font>
    <font>
      <b/>
      <sz val="9"/>
      <name val="宋体"/>
      <charset val="134"/>
    </font>
    <font>
      <sz val="6"/>
      <name val="宋体"/>
      <charset val="134"/>
    </font>
    <font>
      <sz val="8"/>
      <name val="宋体"/>
      <charset val="134"/>
    </font>
    <font>
      <b/>
      <sz val="18"/>
      <name val="黑体"/>
      <family val="3"/>
      <charset val="134"/>
    </font>
    <font>
      <b/>
      <sz val="9"/>
      <color indexed="10"/>
      <name val="宋体"/>
      <charset val="134"/>
    </font>
    <font>
      <b/>
      <sz val="10"/>
      <name val="宋体"/>
      <charset val="134"/>
    </font>
    <font>
      <sz val="9"/>
      <color indexed="10"/>
      <name val="宋体"/>
      <charset val="134"/>
    </font>
    <font>
      <b/>
      <sz val="18"/>
      <color indexed="10"/>
      <name val="黑体"/>
      <family val="3"/>
      <charset val="134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1" fillId="0" borderId="1" xfId="0" applyFont="1" applyBorder="1">
      <alignment vertical="center"/>
    </xf>
    <xf numFmtId="20" fontId="1" fillId="0" borderId="1" xfId="0" applyNumberFormat="1" applyFont="1" applyBorder="1">
      <alignment vertical="center"/>
    </xf>
    <xf numFmtId="0" fontId="3" fillId="0" borderId="0" xfId="0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8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0" fillId="0" borderId="0" xfId="0" applyBorder="1">
      <alignment vertical="center"/>
    </xf>
    <xf numFmtId="0" fontId="10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14" fontId="3" fillId="0" borderId="2" xfId="0" applyNumberFormat="1" applyFont="1" applyBorder="1" applyAlignment="1">
      <alignment horizontal="center" vertical="center"/>
    </xf>
    <xf numFmtId="22" fontId="3" fillId="0" borderId="2" xfId="0" applyNumberFormat="1" applyFont="1" applyBorder="1" applyAlignment="1">
      <alignment vertical="center"/>
    </xf>
    <xf numFmtId="22" fontId="3" fillId="0" borderId="2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0" fillId="0" borderId="0" xfId="0" quotePrefix="1">
      <alignment vertical="center"/>
    </xf>
    <xf numFmtId="49" fontId="0" fillId="0" borderId="0" xfId="0" applyNumberFormat="1">
      <alignment vertical="center"/>
    </xf>
    <xf numFmtId="0" fontId="1" fillId="0" borderId="1" xfId="0" applyFont="1" applyFill="1" applyBorder="1">
      <alignment vertical="center"/>
    </xf>
    <xf numFmtId="0" fontId="12" fillId="0" borderId="1" xfId="0" applyFont="1" applyBorder="1">
      <alignment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4" fontId="3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3" xfId="0" applyFont="1" applyBorder="1" applyAlignment="1">
      <alignment horizontal="right" vertical="center"/>
    </xf>
    <xf numFmtId="0" fontId="9" fillId="0" borderId="5" xfId="0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C1:V80"/>
  <sheetViews>
    <sheetView topLeftCell="B1" workbookViewId="0">
      <pane xSplit="2" ySplit="5" topLeftCell="D48" activePane="bottomRight" state="frozen"/>
      <selection activeCell="B1" sqref="B1"/>
      <selection pane="topRight" activeCell="C1" sqref="C1"/>
      <selection pane="bottomLeft" activeCell="B6" sqref="B6"/>
      <selection pane="bottomRight" activeCell="B62" sqref="A62:XFD62"/>
    </sheetView>
  </sheetViews>
  <sheetFormatPr defaultRowHeight="14.25" x14ac:dyDescent="0.15"/>
  <cols>
    <col min="1" max="2" width="0.75" customWidth="1"/>
    <col min="3" max="3" width="3.875" customWidth="1"/>
    <col min="4" max="4" width="4.875" customWidth="1"/>
    <col min="5" max="8" width="7.125" customWidth="1"/>
    <col min="9" max="12" width="4.625" customWidth="1"/>
    <col min="13" max="14" width="7.125" customWidth="1"/>
    <col min="15" max="17" width="4.625" customWidth="1"/>
    <col min="18" max="18" width="14.625" customWidth="1"/>
    <col min="19" max="19" width="7.125" customWidth="1"/>
    <col min="20" max="21" width="4.625" customWidth="1"/>
    <col min="22" max="22" width="25.625" customWidth="1"/>
  </cols>
  <sheetData>
    <row r="1" spans="3:22" s="5" customFormat="1" ht="10.5" x14ac:dyDescent="0.15"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</row>
    <row r="2" spans="3:22" ht="21.75" customHeight="1" x14ac:dyDescent="0.15">
      <c r="C2" s="23" t="s">
        <v>23</v>
      </c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4"/>
      <c r="P2" s="24"/>
      <c r="Q2" s="24"/>
      <c r="R2" s="23"/>
      <c r="S2" s="23"/>
      <c r="T2" s="23"/>
      <c r="U2" s="23"/>
      <c r="V2" s="23"/>
    </row>
    <row r="3" spans="3:22" s="8" customFormat="1" ht="18.75" customHeight="1" x14ac:dyDescent="0.15">
      <c r="C3" s="26" t="s">
        <v>4</v>
      </c>
      <c r="D3" s="27"/>
      <c r="E3" s="35"/>
      <c r="F3" s="35"/>
      <c r="G3" s="35"/>
      <c r="H3" s="28"/>
      <c r="I3" s="28"/>
      <c r="J3" s="28"/>
      <c r="K3" s="29"/>
      <c r="L3" s="15"/>
      <c r="M3" s="3"/>
      <c r="N3" s="7"/>
      <c r="O3" s="13"/>
      <c r="Q3" s="14" t="s">
        <v>22</v>
      </c>
      <c r="R3" s="12">
        <v>42992</v>
      </c>
      <c r="S3" s="7"/>
      <c r="T3" s="3"/>
      <c r="U3" s="11"/>
      <c r="V3" s="7"/>
    </row>
    <row r="4" spans="3:22" ht="18.75" customHeight="1" x14ac:dyDescent="0.15">
      <c r="C4" s="30" t="s">
        <v>18</v>
      </c>
      <c r="D4" s="31"/>
      <c r="E4" s="31"/>
      <c r="F4" s="32"/>
      <c r="G4" s="33" t="s">
        <v>19</v>
      </c>
      <c r="H4" s="34"/>
      <c r="I4" s="9">
        <f>SUM(I6:I80)</f>
        <v>0</v>
      </c>
      <c r="J4" s="9">
        <f>SUM(J6:J80)</f>
        <v>0</v>
      </c>
      <c r="K4" s="9">
        <f>SUM(K6:K80)</f>
        <v>0</v>
      </c>
      <c r="L4" s="9">
        <f>SUM(L6:L80)</f>
        <v>0</v>
      </c>
      <c r="M4" s="25" t="s">
        <v>20</v>
      </c>
      <c r="N4" s="25"/>
      <c r="O4" s="9">
        <f>SUM(O6:O80)</f>
        <v>0</v>
      </c>
      <c r="P4" s="9">
        <f>SUM(P6:P80)</f>
        <v>0</v>
      </c>
      <c r="Q4" s="9">
        <f>SUM(Q6:Q80)</f>
        <v>0</v>
      </c>
      <c r="R4" s="10" t="s">
        <v>21</v>
      </c>
      <c r="S4" s="9">
        <f>SUM(S6:S80)</f>
        <v>0</v>
      </c>
      <c r="T4" s="9">
        <f>SUM(T6:T80)</f>
        <v>0</v>
      </c>
      <c r="U4" s="9">
        <f>SUM(U6:U80)</f>
        <v>0</v>
      </c>
      <c r="V4" s="16"/>
    </row>
    <row r="5" spans="3:22" ht="43.5" customHeight="1" x14ac:dyDescent="0.15">
      <c r="C5" s="4" t="s">
        <v>0</v>
      </c>
      <c r="D5" s="4" t="s">
        <v>1</v>
      </c>
      <c r="E5" s="4" t="s">
        <v>5</v>
      </c>
      <c r="F5" s="4" t="s">
        <v>6</v>
      </c>
      <c r="G5" s="4" t="s">
        <v>7</v>
      </c>
      <c r="H5" s="4" t="s">
        <v>10</v>
      </c>
      <c r="I5" s="6" t="s">
        <v>11</v>
      </c>
      <c r="J5" s="6" t="s">
        <v>13</v>
      </c>
      <c r="K5" s="6" t="s">
        <v>15</v>
      </c>
      <c r="L5" s="6" t="s">
        <v>25</v>
      </c>
      <c r="M5" s="4" t="s">
        <v>8</v>
      </c>
      <c r="N5" s="4" t="s">
        <v>9</v>
      </c>
      <c r="O5" s="6" t="s">
        <v>12</v>
      </c>
      <c r="P5" s="6" t="s">
        <v>14</v>
      </c>
      <c r="Q5" s="6" t="s">
        <v>25</v>
      </c>
      <c r="R5" s="4" t="s">
        <v>2</v>
      </c>
      <c r="S5" s="6" t="s">
        <v>24</v>
      </c>
      <c r="T5" s="6" t="s">
        <v>16</v>
      </c>
      <c r="U5" s="6" t="s">
        <v>17</v>
      </c>
      <c r="V5" s="4" t="s">
        <v>3</v>
      </c>
    </row>
    <row r="6" spans="3:22" ht="18" customHeight="1" x14ac:dyDescent="0.15">
      <c r="C6" s="1">
        <f t="shared" ref="C6:C48" si="0">ROW()-5</f>
        <v>1</v>
      </c>
      <c r="D6" s="1" t="s">
        <v>63</v>
      </c>
      <c r="E6" s="1" t="s">
        <v>80</v>
      </c>
      <c r="F6" s="1" t="s">
        <v>81</v>
      </c>
      <c r="G6" s="1" t="s">
        <v>34</v>
      </c>
      <c r="H6" s="2">
        <v>42992.458333333336</v>
      </c>
      <c r="I6" s="9"/>
      <c r="J6" s="9"/>
      <c r="K6" s="9"/>
      <c r="L6" s="9"/>
      <c r="M6" s="1" t="s">
        <v>82</v>
      </c>
      <c r="N6" s="2">
        <v>42992.611111111109</v>
      </c>
      <c r="O6" s="9"/>
      <c r="P6" s="9"/>
      <c r="Q6" s="9"/>
      <c r="R6" s="1" t="s">
        <v>83</v>
      </c>
      <c r="S6" s="9"/>
      <c r="T6" s="9"/>
      <c r="U6" s="9"/>
      <c r="V6" s="1"/>
    </row>
    <row r="7" spans="3:22" ht="18" customHeight="1" x14ac:dyDescent="0.15">
      <c r="C7" s="1">
        <f t="shared" si="0"/>
        <v>2</v>
      </c>
      <c r="D7" s="1" t="s">
        <v>63</v>
      </c>
      <c r="E7" s="1" t="s">
        <v>84</v>
      </c>
      <c r="F7" s="1" t="s">
        <v>85</v>
      </c>
      <c r="G7" s="1" t="s">
        <v>32</v>
      </c>
      <c r="H7" s="2">
        <v>42992.493055555555</v>
      </c>
      <c r="I7" s="9"/>
      <c r="J7" s="9"/>
      <c r="K7" s="9"/>
      <c r="L7" s="9"/>
      <c r="M7" s="1" t="s">
        <v>86</v>
      </c>
      <c r="N7" s="2">
        <v>42992.538194444445</v>
      </c>
      <c r="O7" s="9"/>
      <c r="P7" s="9"/>
      <c r="Q7" s="9"/>
      <c r="R7" s="1" t="s">
        <v>87</v>
      </c>
      <c r="S7" s="9"/>
      <c r="T7" s="9"/>
      <c r="U7" s="9"/>
      <c r="V7" s="1"/>
    </row>
    <row r="8" spans="3:22" ht="18" customHeight="1" x14ac:dyDescent="0.15">
      <c r="C8" s="1">
        <f t="shared" si="0"/>
        <v>3</v>
      </c>
      <c r="D8" s="1" t="s">
        <v>63</v>
      </c>
      <c r="E8" s="1" t="s">
        <v>88</v>
      </c>
      <c r="F8" s="1" t="s">
        <v>89</v>
      </c>
      <c r="G8" s="1" t="s">
        <v>36</v>
      </c>
      <c r="H8" s="2">
        <v>42992.5</v>
      </c>
      <c r="I8" s="9"/>
      <c r="J8" s="9"/>
      <c r="K8" s="9"/>
      <c r="L8" s="9"/>
      <c r="M8" s="1" t="s">
        <v>90</v>
      </c>
      <c r="N8" s="2">
        <v>42992.583333333336</v>
      </c>
      <c r="O8" s="9"/>
      <c r="P8" s="9"/>
      <c r="Q8" s="9"/>
      <c r="R8" s="1" t="s">
        <v>87</v>
      </c>
      <c r="S8" s="9"/>
      <c r="T8" s="9"/>
      <c r="U8" s="9"/>
      <c r="V8" s="1"/>
    </row>
    <row r="9" spans="3:22" ht="18" customHeight="1" x14ac:dyDescent="0.15">
      <c r="C9" s="1">
        <f t="shared" si="0"/>
        <v>4</v>
      </c>
      <c r="D9" s="1" t="s">
        <v>63</v>
      </c>
      <c r="E9" s="1" t="s">
        <v>91</v>
      </c>
      <c r="F9" s="1" t="s">
        <v>92</v>
      </c>
      <c r="G9" s="1" t="s">
        <v>32</v>
      </c>
      <c r="H9" s="2">
        <v>42992.486111111109</v>
      </c>
      <c r="I9" s="9"/>
      <c r="J9" s="9"/>
      <c r="K9" s="9"/>
      <c r="L9" s="9"/>
      <c r="M9" s="1" t="s">
        <v>93</v>
      </c>
      <c r="N9" s="2">
        <v>42992.541666666664</v>
      </c>
      <c r="O9" s="9"/>
      <c r="P9" s="9"/>
      <c r="Q9" s="9"/>
      <c r="R9" s="1" t="s">
        <v>94</v>
      </c>
      <c r="S9" s="9"/>
      <c r="T9" s="9"/>
      <c r="U9" s="9"/>
      <c r="V9" s="1"/>
    </row>
    <row r="10" spans="3:22" ht="18" customHeight="1" x14ac:dyDescent="0.15">
      <c r="C10" s="1">
        <f t="shared" si="0"/>
        <v>5</v>
      </c>
      <c r="D10" s="1" t="s">
        <v>63</v>
      </c>
      <c r="E10" s="1" t="s">
        <v>95</v>
      </c>
      <c r="F10" s="1" t="s">
        <v>96</v>
      </c>
      <c r="G10" s="1" t="s">
        <v>32</v>
      </c>
      <c r="H10" s="2">
        <v>42992.517361111109</v>
      </c>
      <c r="I10" s="9"/>
      <c r="J10" s="9"/>
      <c r="K10" s="9"/>
      <c r="L10" s="9"/>
      <c r="M10" s="1" t="s">
        <v>97</v>
      </c>
      <c r="N10" s="2">
        <v>42992.565972222219</v>
      </c>
      <c r="O10" s="9"/>
      <c r="P10" s="9"/>
      <c r="Q10" s="9"/>
      <c r="R10" s="1" t="s">
        <v>98</v>
      </c>
      <c r="S10" s="9"/>
      <c r="T10" s="9"/>
      <c r="U10" s="9"/>
      <c r="V10" s="1"/>
    </row>
    <row r="11" spans="3:22" ht="18" customHeight="1" x14ac:dyDescent="0.15">
      <c r="C11" s="1">
        <f t="shared" si="0"/>
        <v>6</v>
      </c>
      <c r="D11" s="1" t="s">
        <v>63</v>
      </c>
      <c r="E11" s="1" t="s">
        <v>99</v>
      </c>
      <c r="F11" s="1" t="s">
        <v>100</v>
      </c>
      <c r="G11" s="1" t="s">
        <v>101</v>
      </c>
      <c r="H11" s="2">
        <v>42992.534722222219</v>
      </c>
      <c r="I11" s="9"/>
      <c r="J11" s="9"/>
      <c r="K11" s="9"/>
      <c r="L11" s="9"/>
      <c r="M11" s="1" t="s">
        <v>102</v>
      </c>
      <c r="N11" s="2">
        <v>42992.579861111109</v>
      </c>
      <c r="O11" s="9"/>
      <c r="P11" s="9"/>
      <c r="Q11" s="9"/>
      <c r="R11" s="1" t="s">
        <v>103</v>
      </c>
      <c r="S11" s="9"/>
      <c r="T11" s="9"/>
      <c r="U11" s="9"/>
      <c r="V11" s="1"/>
    </row>
    <row r="12" spans="3:22" ht="18" customHeight="1" x14ac:dyDescent="0.15">
      <c r="C12" s="1">
        <f t="shared" si="0"/>
        <v>7</v>
      </c>
      <c r="D12" s="1" t="s">
        <v>63</v>
      </c>
      <c r="E12" s="1" t="s">
        <v>104</v>
      </c>
      <c r="F12" s="1" t="s">
        <v>105</v>
      </c>
      <c r="G12" s="1" t="s">
        <v>32</v>
      </c>
      <c r="H12" s="2">
        <v>42992.520833333336</v>
      </c>
      <c r="I12" s="9"/>
      <c r="J12" s="9"/>
      <c r="K12" s="9"/>
      <c r="L12" s="9"/>
      <c r="M12" s="1" t="s">
        <v>106</v>
      </c>
      <c r="N12" s="2">
        <v>42992.552083333336</v>
      </c>
      <c r="O12" s="9"/>
      <c r="P12" s="9"/>
      <c r="Q12" s="9"/>
      <c r="R12" s="1" t="s">
        <v>107</v>
      </c>
      <c r="S12" s="9"/>
      <c r="T12" s="9"/>
      <c r="U12" s="9"/>
      <c r="V12" s="1"/>
    </row>
    <row r="13" spans="3:22" ht="18" customHeight="1" x14ac:dyDescent="0.15">
      <c r="C13" s="1">
        <f t="shared" si="0"/>
        <v>8</v>
      </c>
      <c r="D13" s="1" t="s">
        <v>63</v>
      </c>
      <c r="E13" s="1" t="s">
        <v>108</v>
      </c>
      <c r="F13" s="1" t="s">
        <v>109</v>
      </c>
      <c r="G13" s="1" t="s">
        <v>32</v>
      </c>
      <c r="H13" s="2">
        <v>42992.524305555555</v>
      </c>
      <c r="I13" s="9"/>
      <c r="J13" s="9"/>
      <c r="K13" s="9"/>
      <c r="L13" s="9"/>
      <c r="M13" s="1" t="s">
        <v>110</v>
      </c>
      <c r="N13" s="2">
        <v>42992.569444444445</v>
      </c>
      <c r="O13" s="9"/>
      <c r="P13" s="9"/>
      <c r="Q13" s="9"/>
      <c r="R13" s="1" t="s">
        <v>111</v>
      </c>
      <c r="S13" s="9"/>
      <c r="T13" s="9"/>
      <c r="U13" s="9"/>
      <c r="V13" s="1"/>
    </row>
    <row r="14" spans="3:22" ht="18" customHeight="1" x14ac:dyDescent="0.15">
      <c r="C14" s="1">
        <f t="shared" si="0"/>
        <v>9</v>
      </c>
      <c r="D14" s="1" t="s">
        <v>63</v>
      </c>
      <c r="E14" s="1" t="s">
        <v>112</v>
      </c>
      <c r="F14" s="1" t="s">
        <v>41</v>
      </c>
      <c r="G14" s="1" t="s">
        <v>32</v>
      </c>
      <c r="H14" s="2">
        <v>42992.527777777781</v>
      </c>
      <c r="I14" s="9"/>
      <c r="J14" s="9"/>
      <c r="K14" s="9"/>
      <c r="L14" s="9"/>
      <c r="M14" s="1" t="s">
        <v>113</v>
      </c>
      <c r="N14" s="2">
        <v>42992.559027777781</v>
      </c>
      <c r="O14" s="9"/>
      <c r="P14" s="9"/>
      <c r="Q14" s="9"/>
      <c r="R14" s="1" t="s">
        <v>114</v>
      </c>
      <c r="S14" s="9"/>
      <c r="T14" s="9"/>
      <c r="U14" s="9"/>
      <c r="V14" s="1"/>
    </row>
    <row r="15" spans="3:22" ht="18" customHeight="1" x14ac:dyDescent="0.15">
      <c r="C15" s="1">
        <f t="shared" si="0"/>
        <v>10</v>
      </c>
      <c r="D15" s="1" t="s">
        <v>63</v>
      </c>
      <c r="E15" s="1" t="s">
        <v>115</v>
      </c>
      <c r="F15" s="1" t="s">
        <v>116</v>
      </c>
      <c r="G15" s="1" t="s">
        <v>34</v>
      </c>
      <c r="H15" s="2">
        <v>42992.53125</v>
      </c>
      <c r="I15" s="9"/>
      <c r="J15" s="9"/>
      <c r="K15" s="9"/>
      <c r="L15" s="9"/>
      <c r="M15" s="1" t="s">
        <v>117</v>
      </c>
      <c r="N15" s="2">
        <v>42992.572916666664</v>
      </c>
      <c r="O15" s="9"/>
      <c r="P15" s="9"/>
      <c r="Q15" s="9"/>
      <c r="R15" s="1" t="s">
        <v>118</v>
      </c>
      <c r="S15" s="9"/>
      <c r="T15" s="9"/>
      <c r="U15" s="9"/>
      <c r="V15" s="1"/>
    </row>
    <row r="16" spans="3:22" ht="18" customHeight="1" x14ac:dyDescent="0.15">
      <c r="C16" s="1">
        <f t="shared" si="0"/>
        <v>11</v>
      </c>
      <c r="D16" s="1" t="s">
        <v>63</v>
      </c>
      <c r="E16" s="1" t="s">
        <v>119</v>
      </c>
      <c r="F16" s="1" t="s">
        <v>120</v>
      </c>
      <c r="G16" s="1" t="s">
        <v>121</v>
      </c>
      <c r="H16" s="2">
        <v>42992.538194444445</v>
      </c>
      <c r="I16" s="9"/>
      <c r="J16" s="9"/>
      <c r="K16" s="9"/>
      <c r="L16" s="9"/>
      <c r="M16" s="1" t="s">
        <v>122</v>
      </c>
      <c r="N16" s="2">
        <v>42992.576388888891</v>
      </c>
      <c r="O16" s="9"/>
      <c r="P16" s="9"/>
      <c r="Q16" s="9"/>
      <c r="R16" s="1" t="s">
        <v>123</v>
      </c>
      <c r="S16" s="9"/>
      <c r="T16" s="9"/>
      <c r="U16" s="9"/>
      <c r="V16" s="1"/>
    </row>
    <row r="17" spans="3:22" ht="18" customHeight="1" x14ac:dyDescent="0.15">
      <c r="C17" s="1">
        <f t="shared" si="0"/>
        <v>12</v>
      </c>
      <c r="D17" s="1" t="s">
        <v>63</v>
      </c>
      <c r="E17" s="1" t="s">
        <v>124</v>
      </c>
      <c r="F17" s="1" t="s">
        <v>125</v>
      </c>
      <c r="G17" s="1" t="s">
        <v>36</v>
      </c>
      <c r="H17" s="2">
        <v>42992.541666666664</v>
      </c>
      <c r="I17" s="9"/>
      <c r="J17" s="9"/>
      <c r="K17" s="9"/>
      <c r="L17" s="9"/>
      <c r="M17" s="1" t="s">
        <v>126</v>
      </c>
      <c r="N17" s="2">
        <v>42992.642361111109</v>
      </c>
      <c r="O17" s="9"/>
      <c r="P17" s="9"/>
      <c r="Q17" s="9"/>
      <c r="R17" s="1" t="s">
        <v>127</v>
      </c>
      <c r="S17" s="9"/>
      <c r="T17" s="9"/>
      <c r="U17" s="9"/>
      <c r="V17" s="1"/>
    </row>
    <row r="18" spans="3:22" ht="18" customHeight="1" x14ac:dyDescent="0.15">
      <c r="C18" s="1">
        <f t="shared" si="0"/>
        <v>13</v>
      </c>
      <c r="D18" s="1" t="s">
        <v>63</v>
      </c>
      <c r="E18" s="1" t="s">
        <v>128</v>
      </c>
      <c r="F18" s="1" t="s">
        <v>129</v>
      </c>
      <c r="G18" s="1" t="s">
        <v>32</v>
      </c>
      <c r="H18" s="2">
        <v>42992.548611111109</v>
      </c>
      <c r="I18" s="9"/>
      <c r="J18" s="9"/>
      <c r="K18" s="9"/>
      <c r="L18" s="9"/>
      <c r="M18" s="1" t="s">
        <v>130</v>
      </c>
      <c r="N18" s="2">
        <v>42992.586805555555</v>
      </c>
      <c r="O18" s="9"/>
      <c r="P18" s="9"/>
      <c r="Q18" s="9"/>
      <c r="R18" s="1" t="s">
        <v>131</v>
      </c>
      <c r="S18" s="9"/>
      <c r="T18" s="9"/>
      <c r="U18" s="9"/>
      <c r="V18" s="1"/>
    </row>
    <row r="19" spans="3:22" ht="18" customHeight="1" x14ac:dyDescent="0.15">
      <c r="C19" s="1">
        <f t="shared" si="0"/>
        <v>14</v>
      </c>
      <c r="D19" s="1" t="s">
        <v>63</v>
      </c>
      <c r="E19" s="1" t="s">
        <v>132</v>
      </c>
      <c r="F19" s="1" t="s">
        <v>133</v>
      </c>
      <c r="G19" s="1" t="s">
        <v>36</v>
      </c>
      <c r="H19" s="2">
        <v>42992.559027777781</v>
      </c>
      <c r="I19" s="9"/>
      <c r="J19" s="9"/>
      <c r="K19" s="9"/>
      <c r="L19" s="9"/>
      <c r="M19" s="1" t="s">
        <v>134</v>
      </c>
      <c r="N19" s="2">
        <v>42992.590277777781</v>
      </c>
      <c r="O19" s="9"/>
      <c r="P19" s="9"/>
      <c r="Q19" s="9"/>
      <c r="R19" s="1" t="s">
        <v>70</v>
      </c>
      <c r="S19" s="9"/>
      <c r="T19" s="9"/>
      <c r="U19" s="9"/>
      <c r="V19" s="1"/>
    </row>
    <row r="20" spans="3:22" ht="18" customHeight="1" x14ac:dyDescent="0.15">
      <c r="C20" s="1">
        <f t="shared" si="0"/>
        <v>15</v>
      </c>
      <c r="D20" s="1" t="s">
        <v>63</v>
      </c>
      <c r="E20" s="1" t="s">
        <v>135</v>
      </c>
      <c r="F20" s="1" t="s">
        <v>136</v>
      </c>
      <c r="G20" s="1" t="s">
        <v>137</v>
      </c>
      <c r="H20" s="2">
        <v>42992.569444444445</v>
      </c>
      <c r="I20" s="9"/>
      <c r="J20" s="9"/>
      <c r="K20" s="9"/>
      <c r="L20" s="9"/>
      <c r="M20" s="1" t="s">
        <v>138</v>
      </c>
      <c r="N20" s="2">
        <v>42992.774305555555</v>
      </c>
      <c r="O20" s="9"/>
      <c r="P20" s="9"/>
      <c r="Q20" s="9"/>
      <c r="R20" s="1" t="s">
        <v>139</v>
      </c>
      <c r="S20" s="9"/>
      <c r="T20" s="9"/>
      <c r="U20" s="9"/>
      <c r="V20" s="1"/>
    </row>
    <row r="21" spans="3:22" ht="18" customHeight="1" x14ac:dyDescent="0.15">
      <c r="C21" s="1">
        <f t="shared" si="0"/>
        <v>16</v>
      </c>
      <c r="D21" s="1" t="s">
        <v>63</v>
      </c>
      <c r="E21" s="1" t="s">
        <v>140</v>
      </c>
      <c r="F21" s="1" t="s">
        <v>141</v>
      </c>
      <c r="G21" s="1" t="s">
        <v>34</v>
      </c>
      <c r="H21" s="2">
        <v>42992.565972222219</v>
      </c>
      <c r="I21" s="9"/>
      <c r="J21" s="9"/>
      <c r="K21" s="9"/>
      <c r="L21" s="9"/>
      <c r="M21" s="1" t="s">
        <v>142</v>
      </c>
      <c r="N21" s="2">
        <v>42992.621527777781</v>
      </c>
      <c r="O21" s="9"/>
      <c r="P21" s="9"/>
      <c r="Q21" s="9"/>
      <c r="R21" s="1" t="s">
        <v>143</v>
      </c>
      <c r="S21" s="9"/>
      <c r="T21" s="9"/>
      <c r="U21" s="9"/>
      <c r="V21" s="1"/>
    </row>
    <row r="22" spans="3:22" ht="18" customHeight="1" x14ac:dyDescent="0.15">
      <c r="C22" s="1">
        <f t="shared" si="0"/>
        <v>17</v>
      </c>
      <c r="D22" s="1" t="s">
        <v>63</v>
      </c>
      <c r="E22" s="1" t="s">
        <v>144</v>
      </c>
      <c r="F22" s="1" t="s">
        <v>145</v>
      </c>
      <c r="G22" s="1" t="s">
        <v>34</v>
      </c>
      <c r="H22" s="2">
        <v>42992.555555555555</v>
      </c>
      <c r="I22" s="9"/>
      <c r="J22" s="9"/>
      <c r="K22" s="9"/>
      <c r="L22" s="9"/>
      <c r="M22" s="1" t="s">
        <v>146</v>
      </c>
      <c r="N22" s="2">
        <v>42992.625</v>
      </c>
      <c r="O22" s="9"/>
      <c r="P22" s="9"/>
      <c r="Q22" s="9"/>
      <c r="R22" s="1" t="s">
        <v>147</v>
      </c>
      <c r="S22" s="9"/>
      <c r="T22" s="9"/>
      <c r="U22" s="9"/>
      <c r="V22" s="1"/>
    </row>
    <row r="23" spans="3:22" ht="18" customHeight="1" x14ac:dyDescent="0.15">
      <c r="C23" s="1">
        <f t="shared" si="0"/>
        <v>18</v>
      </c>
      <c r="D23" s="1" t="s">
        <v>63</v>
      </c>
      <c r="E23" s="1" t="s">
        <v>148</v>
      </c>
      <c r="F23" s="1" t="s">
        <v>149</v>
      </c>
      <c r="G23" s="1" t="s">
        <v>34</v>
      </c>
      <c r="H23" s="2">
        <v>42992.586805555555</v>
      </c>
      <c r="I23" s="9"/>
      <c r="J23" s="9"/>
      <c r="K23" s="9"/>
      <c r="L23" s="9"/>
      <c r="M23" s="1" t="s">
        <v>150</v>
      </c>
      <c r="N23" s="2">
        <v>42992.618055555555</v>
      </c>
      <c r="O23" s="9"/>
      <c r="P23" s="9"/>
      <c r="Q23" s="9"/>
      <c r="R23" s="1" t="s">
        <v>151</v>
      </c>
      <c r="S23" s="9"/>
      <c r="T23" s="9"/>
      <c r="U23" s="9"/>
      <c r="V23" s="1"/>
    </row>
    <row r="24" spans="3:22" ht="18" customHeight="1" x14ac:dyDescent="0.15">
      <c r="C24" s="1">
        <f t="shared" si="0"/>
        <v>19</v>
      </c>
      <c r="D24" s="1" t="s">
        <v>63</v>
      </c>
      <c r="E24" s="1" t="s">
        <v>152</v>
      </c>
      <c r="F24" s="1" t="s">
        <v>153</v>
      </c>
      <c r="G24" s="1" t="s">
        <v>36</v>
      </c>
      <c r="H24" s="2">
        <v>42992.597222222219</v>
      </c>
      <c r="I24" s="9"/>
      <c r="J24" s="9"/>
      <c r="K24" s="9"/>
      <c r="L24" s="9"/>
      <c r="M24" s="1" t="s">
        <v>154</v>
      </c>
      <c r="N24" s="2">
        <v>42992.638888888891</v>
      </c>
      <c r="O24" s="9"/>
      <c r="P24" s="9"/>
      <c r="Q24" s="9"/>
      <c r="R24" s="1" t="s">
        <v>155</v>
      </c>
      <c r="S24" s="9"/>
      <c r="T24" s="9"/>
      <c r="U24" s="9"/>
      <c r="V24" s="1"/>
    </row>
    <row r="25" spans="3:22" ht="18" customHeight="1" x14ac:dyDescent="0.15">
      <c r="C25" s="1">
        <f t="shared" si="0"/>
        <v>20</v>
      </c>
      <c r="D25" s="1" t="s">
        <v>63</v>
      </c>
      <c r="E25" s="1" t="s">
        <v>156</v>
      </c>
      <c r="F25" s="1" t="s">
        <v>157</v>
      </c>
      <c r="G25" s="1" t="s">
        <v>34</v>
      </c>
      <c r="H25" s="2">
        <v>42992.572916666664</v>
      </c>
      <c r="I25" s="9"/>
      <c r="J25" s="9"/>
      <c r="K25" s="9"/>
      <c r="L25" s="9"/>
      <c r="M25" s="1" t="s">
        <v>158</v>
      </c>
      <c r="N25" s="2">
        <v>42992.628472222219</v>
      </c>
      <c r="O25" s="9"/>
      <c r="P25" s="9"/>
      <c r="Q25" s="9"/>
      <c r="R25" s="1" t="s">
        <v>159</v>
      </c>
      <c r="S25" s="9"/>
      <c r="T25" s="9"/>
      <c r="U25" s="9"/>
      <c r="V25" s="1"/>
    </row>
    <row r="26" spans="3:22" ht="18" customHeight="1" x14ac:dyDescent="0.15">
      <c r="C26" s="1">
        <f t="shared" si="0"/>
        <v>21</v>
      </c>
      <c r="D26" s="1" t="s">
        <v>63</v>
      </c>
      <c r="E26" s="1" t="s">
        <v>160</v>
      </c>
      <c r="F26" s="1" t="s">
        <v>161</v>
      </c>
      <c r="G26" s="1" t="s">
        <v>74</v>
      </c>
      <c r="H26" s="2">
        <v>42992.510416666664</v>
      </c>
      <c r="I26" s="9"/>
      <c r="J26" s="9"/>
      <c r="K26" s="9"/>
      <c r="L26" s="9"/>
      <c r="M26" s="1" t="s">
        <v>162</v>
      </c>
      <c r="N26" s="2">
        <v>42992.555555555555</v>
      </c>
      <c r="O26" s="9"/>
      <c r="P26" s="9"/>
      <c r="Q26" s="9"/>
      <c r="R26" s="1" t="s">
        <v>163</v>
      </c>
      <c r="S26" s="9"/>
      <c r="T26" s="9"/>
      <c r="U26" s="9"/>
      <c r="V26" s="1"/>
    </row>
    <row r="27" spans="3:22" ht="18" customHeight="1" x14ac:dyDescent="0.15">
      <c r="C27" s="1">
        <f t="shared" si="0"/>
        <v>22</v>
      </c>
      <c r="D27" s="1" t="s">
        <v>63</v>
      </c>
      <c r="E27" s="1" t="s">
        <v>164</v>
      </c>
      <c r="F27" s="1" t="s">
        <v>35</v>
      </c>
      <c r="G27" s="1" t="s">
        <v>36</v>
      </c>
      <c r="H27" s="2">
        <v>42992.590277777781</v>
      </c>
      <c r="I27" s="9"/>
      <c r="J27" s="9"/>
      <c r="K27" s="9"/>
      <c r="L27" s="9"/>
      <c r="M27" s="1" t="s">
        <v>165</v>
      </c>
      <c r="N27" s="2">
        <v>42992.694444444445</v>
      </c>
      <c r="O27" s="9"/>
      <c r="P27" s="9"/>
      <c r="Q27" s="9"/>
      <c r="R27" s="1" t="s">
        <v>166</v>
      </c>
      <c r="S27" s="9"/>
      <c r="T27" s="9"/>
      <c r="U27" s="9"/>
      <c r="V27" s="1"/>
    </row>
    <row r="28" spans="3:22" ht="18" customHeight="1" x14ac:dyDescent="0.15">
      <c r="C28" s="1">
        <f t="shared" si="0"/>
        <v>23</v>
      </c>
      <c r="D28" s="1" t="s">
        <v>167</v>
      </c>
      <c r="E28" s="1" t="s">
        <v>168</v>
      </c>
      <c r="F28" s="1" t="s">
        <v>169</v>
      </c>
      <c r="G28" s="1" t="s">
        <v>170</v>
      </c>
      <c r="H28" s="2">
        <v>42992.496527777781</v>
      </c>
      <c r="I28" s="9"/>
      <c r="J28" s="9"/>
      <c r="K28" s="9"/>
      <c r="L28" s="9"/>
      <c r="M28" s="1"/>
      <c r="N28" s="2"/>
      <c r="O28" s="9"/>
      <c r="P28" s="9"/>
      <c r="Q28" s="9"/>
      <c r="R28" s="1" t="s">
        <v>171</v>
      </c>
      <c r="S28" s="9"/>
      <c r="T28" s="9"/>
      <c r="U28" s="9"/>
      <c r="V28" s="1"/>
    </row>
    <row r="29" spans="3:22" ht="18" customHeight="1" x14ac:dyDescent="0.15">
      <c r="C29" s="1">
        <f t="shared" si="0"/>
        <v>24</v>
      </c>
      <c r="D29" s="1" t="s">
        <v>172</v>
      </c>
      <c r="E29" s="1" t="s">
        <v>173</v>
      </c>
      <c r="F29" s="1" t="s">
        <v>174</v>
      </c>
      <c r="G29" s="1" t="s">
        <v>36</v>
      </c>
      <c r="H29" s="2">
        <v>42992.295138888891</v>
      </c>
      <c r="I29" s="9"/>
      <c r="J29" s="9"/>
      <c r="K29" s="9"/>
      <c r="L29" s="9"/>
      <c r="M29" s="1" t="s">
        <v>175</v>
      </c>
      <c r="N29" s="2">
        <v>42992.645833333336</v>
      </c>
      <c r="O29" s="9"/>
      <c r="P29" s="9"/>
      <c r="Q29" s="9"/>
      <c r="R29" s="1" t="s">
        <v>176</v>
      </c>
      <c r="S29" s="9"/>
      <c r="T29" s="9"/>
      <c r="U29" s="9"/>
      <c r="V29" s="1"/>
    </row>
    <row r="30" spans="3:22" ht="18" customHeight="1" x14ac:dyDescent="0.15">
      <c r="C30" s="1">
        <f t="shared" si="0"/>
        <v>25</v>
      </c>
      <c r="D30" s="1" t="s">
        <v>63</v>
      </c>
      <c r="E30" s="1" t="s">
        <v>177</v>
      </c>
      <c r="F30" s="1" t="s">
        <v>40</v>
      </c>
      <c r="G30" s="1" t="s">
        <v>34</v>
      </c>
      <c r="H30" s="2">
        <v>42992.600694444445</v>
      </c>
      <c r="I30" s="9"/>
      <c r="J30" s="9"/>
      <c r="K30" s="9"/>
      <c r="L30" s="9"/>
      <c r="M30" s="1" t="s">
        <v>178</v>
      </c>
      <c r="N30" s="2">
        <v>42992.753472222219</v>
      </c>
      <c r="O30" s="9"/>
      <c r="P30" s="9"/>
      <c r="Q30" s="9"/>
      <c r="R30" s="1" t="s">
        <v>179</v>
      </c>
      <c r="S30" s="9"/>
      <c r="T30" s="9"/>
      <c r="U30" s="9"/>
      <c r="V30" s="1"/>
    </row>
    <row r="31" spans="3:22" ht="18" customHeight="1" x14ac:dyDescent="0.15">
      <c r="C31" s="1">
        <f t="shared" si="0"/>
        <v>26</v>
      </c>
      <c r="D31" s="1" t="s">
        <v>63</v>
      </c>
      <c r="E31" s="1" t="s">
        <v>180</v>
      </c>
      <c r="F31" s="1" t="s">
        <v>181</v>
      </c>
      <c r="G31" s="1" t="s">
        <v>32</v>
      </c>
      <c r="H31" s="2">
        <v>42992.607638888891</v>
      </c>
      <c r="I31" s="9"/>
      <c r="J31" s="9"/>
      <c r="K31" s="9"/>
      <c r="L31" s="9"/>
      <c r="M31" s="1" t="s">
        <v>182</v>
      </c>
      <c r="N31" s="2">
        <v>42992.711805555555</v>
      </c>
      <c r="O31" s="9"/>
      <c r="P31" s="9"/>
      <c r="Q31" s="9"/>
      <c r="R31" s="1" t="s">
        <v>183</v>
      </c>
      <c r="S31" s="9"/>
      <c r="T31" s="9"/>
      <c r="U31" s="9"/>
      <c r="V31" s="1"/>
    </row>
    <row r="32" spans="3:22" ht="18" customHeight="1" x14ac:dyDescent="0.15">
      <c r="C32" s="1">
        <f t="shared" si="0"/>
        <v>27</v>
      </c>
      <c r="D32" s="1" t="s">
        <v>63</v>
      </c>
      <c r="E32" s="1" t="s">
        <v>184</v>
      </c>
      <c r="F32" s="1" t="s">
        <v>185</v>
      </c>
      <c r="G32" s="1" t="s">
        <v>34</v>
      </c>
      <c r="H32" s="2">
        <v>42992.645833333336</v>
      </c>
      <c r="I32" s="9"/>
      <c r="J32" s="9"/>
      <c r="K32" s="9"/>
      <c r="L32" s="9"/>
      <c r="M32" s="1" t="s">
        <v>186</v>
      </c>
      <c r="N32" s="2">
        <v>42992.684027777781</v>
      </c>
      <c r="O32" s="9"/>
      <c r="P32" s="9"/>
      <c r="Q32" s="9"/>
      <c r="R32" s="1" t="s">
        <v>187</v>
      </c>
      <c r="S32" s="9"/>
      <c r="T32" s="9"/>
      <c r="U32" s="9"/>
      <c r="V32" s="1"/>
    </row>
    <row r="33" spans="3:22" ht="18" customHeight="1" x14ac:dyDescent="0.15">
      <c r="C33" s="1">
        <f t="shared" si="0"/>
        <v>28</v>
      </c>
      <c r="D33" s="1" t="s">
        <v>63</v>
      </c>
      <c r="E33" s="1" t="s">
        <v>188</v>
      </c>
      <c r="F33" s="1" t="s">
        <v>189</v>
      </c>
      <c r="G33" s="1" t="s">
        <v>32</v>
      </c>
      <c r="H33" s="2">
        <v>42992.628472222219</v>
      </c>
      <c r="I33" s="9"/>
      <c r="J33" s="9"/>
      <c r="K33" s="9"/>
      <c r="L33" s="9"/>
      <c r="M33" s="1" t="s">
        <v>190</v>
      </c>
      <c r="N33" s="2">
        <v>42992.659722222219</v>
      </c>
      <c r="O33" s="9"/>
      <c r="P33" s="9"/>
      <c r="Q33" s="9"/>
      <c r="R33" s="1" t="s">
        <v>191</v>
      </c>
      <c r="S33" s="9"/>
      <c r="T33" s="9"/>
      <c r="U33" s="9"/>
      <c r="V33" s="1"/>
    </row>
    <row r="34" spans="3:22" ht="18" customHeight="1" x14ac:dyDescent="0.15">
      <c r="C34" s="1">
        <f t="shared" si="0"/>
        <v>29</v>
      </c>
      <c r="D34" s="1" t="s">
        <v>63</v>
      </c>
      <c r="E34" s="1" t="s">
        <v>192</v>
      </c>
      <c r="F34" s="1" t="s">
        <v>47</v>
      </c>
      <c r="G34" s="1" t="s">
        <v>32</v>
      </c>
      <c r="H34" s="2">
        <v>42992.638888888891</v>
      </c>
      <c r="I34" s="9"/>
      <c r="J34" s="9"/>
      <c r="K34" s="9"/>
      <c r="L34" s="9"/>
      <c r="M34" s="1"/>
      <c r="N34" s="2"/>
      <c r="O34" s="9"/>
      <c r="P34" s="9"/>
      <c r="Q34" s="9"/>
      <c r="R34" s="1" t="s">
        <v>193</v>
      </c>
      <c r="S34" s="9"/>
      <c r="T34" s="9"/>
      <c r="U34" s="9"/>
      <c r="V34" s="1"/>
    </row>
    <row r="35" spans="3:22" ht="18" customHeight="1" x14ac:dyDescent="0.15">
      <c r="C35" s="1">
        <f t="shared" si="0"/>
        <v>30</v>
      </c>
      <c r="D35" s="1" t="s">
        <v>63</v>
      </c>
      <c r="E35" s="1" t="s">
        <v>194</v>
      </c>
      <c r="F35" s="1" t="s">
        <v>195</v>
      </c>
      <c r="G35" s="1" t="s">
        <v>36</v>
      </c>
      <c r="H35" s="2">
        <v>42992.659722222219</v>
      </c>
      <c r="I35" s="9"/>
      <c r="J35" s="9"/>
      <c r="K35" s="9"/>
      <c r="L35" s="9"/>
      <c r="M35" s="1" t="s">
        <v>196</v>
      </c>
      <c r="N35" s="2">
        <v>42992.690972222219</v>
      </c>
      <c r="O35" s="9"/>
      <c r="P35" s="9"/>
      <c r="Q35" s="9"/>
      <c r="R35" s="1" t="s">
        <v>197</v>
      </c>
      <c r="S35" s="9"/>
      <c r="T35" s="9"/>
      <c r="U35" s="9"/>
      <c r="V35" s="1"/>
    </row>
    <row r="36" spans="3:22" ht="18" customHeight="1" x14ac:dyDescent="0.15">
      <c r="C36" s="1">
        <f t="shared" si="0"/>
        <v>31</v>
      </c>
      <c r="D36" s="1" t="s">
        <v>63</v>
      </c>
      <c r="E36" s="1" t="s">
        <v>198</v>
      </c>
      <c r="F36" s="1" t="s">
        <v>29</v>
      </c>
      <c r="G36" s="1" t="s">
        <v>30</v>
      </c>
      <c r="H36" s="2">
        <v>42992.625</v>
      </c>
      <c r="I36" s="9"/>
      <c r="J36" s="9"/>
      <c r="K36" s="9"/>
      <c r="L36" s="9"/>
      <c r="M36" s="1"/>
      <c r="N36" s="2"/>
      <c r="O36" s="9"/>
      <c r="P36" s="9"/>
      <c r="Q36" s="9"/>
      <c r="R36" s="1" t="s">
        <v>171</v>
      </c>
      <c r="S36" s="9"/>
      <c r="T36" s="9"/>
      <c r="U36" s="9"/>
      <c r="V36" s="1"/>
    </row>
    <row r="37" spans="3:22" ht="18" customHeight="1" x14ac:dyDescent="0.15">
      <c r="C37" s="1">
        <f t="shared" si="0"/>
        <v>32</v>
      </c>
      <c r="D37" s="1" t="s">
        <v>63</v>
      </c>
      <c r="E37" s="1" t="s">
        <v>199</v>
      </c>
      <c r="F37" s="1" t="s">
        <v>49</v>
      </c>
      <c r="G37" s="1" t="s">
        <v>36</v>
      </c>
      <c r="H37" s="2">
        <v>42992.71875</v>
      </c>
      <c r="I37" s="9"/>
      <c r="J37" s="9"/>
      <c r="K37" s="9"/>
      <c r="L37" s="9"/>
      <c r="M37" s="1" t="s">
        <v>200</v>
      </c>
      <c r="N37" s="2">
        <v>42992.805555555555</v>
      </c>
      <c r="O37" s="9"/>
      <c r="P37" s="9"/>
      <c r="Q37" s="9"/>
      <c r="R37" s="1" t="s">
        <v>87</v>
      </c>
      <c r="S37" s="9"/>
      <c r="T37" s="9"/>
      <c r="U37" s="9"/>
      <c r="V37" s="1"/>
    </row>
    <row r="38" spans="3:22" ht="18" customHeight="1" x14ac:dyDescent="0.15">
      <c r="C38" s="1">
        <f t="shared" si="0"/>
        <v>33</v>
      </c>
      <c r="D38" s="1"/>
      <c r="E38" s="1" t="s">
        <v>201</v>
      </c>
      <c r="F38" s="1" t="s">
        <v>202</v>
      </c>
      <c r="G38" s="1" t="s">
        <v>36</v>
      </c>
      <c r="H38" s="2">
        <v>42992.670138888891</v>
      </c>
      <c r="I38" s="9"/>
      <c r="J38" s="9"/>
      <c r="K38" s="9"/>
      <c r="L38" s="9"/>
      <c r="M38" s="1" t="s">
        <v>203</v>
      </c>
      <c r="N38" s="2">
        <v>42992.649305555555</v>
      </c>
      <c r="O38" s="9"/>
      <c r="P38" s="9"/>
      <c r="Q38" s="9"/>
      <c r="R38" s="1" t="s">
        <v>204</v>
      </c>
      <c r="S38" s="9"/>
      <c r="T38" s="9"/>
      <c r="U38" s="9"/>
      <c r="V38" s="1"/>
    </row>
    <row r="39" spans="3:22" ht="18" customHeight="1" x14ac:dyDescent="0.15">
      <c r="C39" s="1">
        <f t="shared" si="0"/>
        <v>34</v>
      </c>
      <c r="D39" s="1" t="s">
        <v>63</v>
      </c>
      <c r="E39" s="1" t="s">
        <v>205</v>
      </c>
      <c r="F39" s="1" t="s">
        <v>206</v>
      </c>
      <c r="G39" s="1" t="s">
        <v>36</v>
      </c>
      <c r="H39" s="2">
        <v>42992.65625</v>
      </c>
      <c r="I39" s="9"/>
      <c r="J39" s="9"/>
      <c r="K39" s="9"/>
      <c r="L39" s="9"/>
      <c r="M39" s="1" t="s">
        <v>207</v>
      </c>
      <c r="N39" s="2">
        <v>42992.6875</v>
      </c>
      <c r="O39" s="9"/>
      <c r="P39" s="9"/>
      <c r="Q39" s="9"/>
      <c r="R39" s="1" t="s">
        <v>208</v>
      </c>
      <c r="S39" s="9"/>
      <c r="T39" s="9"/>
      <c r="U39" s="9"/>
      <c r="V39" s="1"/>
    </row>
    <row r="40" spans="3:22" ht="18" customHeight="1" x14ac:dyDescent="0.15">
      <c r="C40" s="1">
        <f t="shared" si="0"/>
        <v>35</v>
      </c>
      <c r="D40" s="1" t="s">
        <v>63</v>
      </c>
      <c r="E40" s="1" t="s">
        <v>209</v>
      </c>
      <c r="F40" s="1" t="s">
        <v>210</v>
      </c>
      <c r="G40" s="1" t="s">
        <v>32</v>
      </c>
      <c r="H40" s="2">
        <v>42992.673611111109</v>
      </c>
      <c r="I40" s="9"/>
      <c r="J40" s="9"/>
      <c r="K40" s="9"/>
      <c r="L40" s="9"/>
      <c r="M40" s="1" t="s">
        <v>211</v>
      </c>
      <c r="N40" s="2">
        <v>42992.71875</v>
      </c>
      <c r="O40" s="9"/>
      <c r="P40" s="9"/>
      <c r="Q40" s="9"/>
      <c r="R40" s="1" t="s">
        <v>212</v>
      </c>
      <c r="S40" s="9"/>
      <c r="T40" s="9"/>
      <c r="U40" s="9"/>
      <c r="V40" s="1"/>
    </row>
    <row r="41" spans="3:22" ht="18" customHeight="1" x14ac:dyDescent="0.15">
      <c r="C41" s="1">
        <f t="shared" si="0"/>
        <v>36</v>
      </c>
      <c r="D41" s="1" t="s">
        <v>63</v>
      </c>
      <c r="E41" s="1" t="s">
        <v>213</v>
      </c>
      <c r="F41" s="1" t="s">
        <v>214</v>
      </c>
      <c r="G41" s="1" t="s">
        <v>34</v>
      </c>
      <c r="H41" s="2">
        <v>42992.621527777781</v>
      </c>
      <c r="I41" s="9"/>
      <c r="J41" s="9"/>
      <c r="K41" s="9"/>
      <c r="L41" s="9"/>
      <c r="M41" s="1" t="s">
        <v>215</v>
      </c>
      <c r="N41" s="2">
        <v>42992.65625</v>
      </c>
      <c r="O41" s="9"/>
      <c r="P41" s="9"/>
      <c r="Q41" s="9"/>
      <c r="R41" s="1" t="s">
        <v>216</v>
      </c>
      <c r="S41" s="9"/>
      <c r="T41" s="9"/>
      <c r="U41" s="9"/>
      <c r="V41" s="1"/>
    </row>
    <row r="42" spans="3:22" ht="18" customHeight="1" x14ac:dyDescent="0.15">
      <c r="C42" s="1">
        <f t="shared" si="0"/>
        <v>37</v>
      </c>
      <c r="D42" s="1" t="s">
        <v>63</v>
      </c>
      <c r="E42" s="1" t="s">
        <v>217</v>
      </c>
      <c r="F42" s="1" t="s">
        <v>218</v>
      </c>
      <c r="G42" s="1" t="s">
        <v>34</v>
      </c>
      <c r="H42" s="2">
        <v>42992.684027777781</v>
      </c>
      <c r="I42" s="9"/>
      <c r="J42" s="9"/>
      <c r="K42" s="9"/>
      <c r="L42" s="9"/>
      <c r="M42" s="1" t="s">
        <v>219</v>
      </c>
      <c r="N42" s="2">
        <v>42992.725694444445</v>
      </c>
      <c r="O42" s="9"/>
      <c r="P42" s="9"/>
      <c r="Q42" s="9"/>
      <c r="R42" s="1" t="s">
        <v>220</v>
      </c>
      <c r="S42" s="9"/>
      <c r="T42" s="9"/>
      <c r="U42" s="9"/>
      <c r="V42" s="1"/>
    </row>
    <row r="43" spans="3:22" ht="18" customHeight="1" x14ac:dyDescent="0.15">
      <c r="C43" s="1">
        <f t="shared" si="0"/>
        <v>38</v>
      </c>
      <c r="D43" s="1" t="s">
        <v>63</v>
      </c>
      <c r="E43" s="1" t="s">
        <v>221</v>
      </c>
      <c r="F43" s="1" t="s">
        <v>222</v>
      </c>
      <c r="G43" s="1" t="s">
        <v>34</v>
      </c>
      <c r="H43" s="2">
        <v>42992.6875</v>
      </c>
      <c r="I43" s="9"/>
      <c r="J43" s="9"/>
      <c r="K43" s="9"/>
      <c r="L43" s="9"/>
      <c r="M43" s="1" t="s">
        <v>223</v>
      </c>
      <c r="N43" s="2">
        <v>42992.722222222219</v>
      </c>
      <c r="O43" s="9"/>
      <c r="P43" s="9"/>
      <c r="Q43" s="9"/>
      <c r="R43" s="1" t="s">
        <v>191</v>
      </c>
      <c r="S43" s="9"/>
      <c r="T43" s="9"/>
      <c r="U43" s="9"/>
      <c r="V43" s="1"/>
    </row>
    <row r="44" spans="3:22" ht="18" customHeight="1" x14ac:dyDescent="0.15">
      <c r="C44" s="1">
        <f t="shared" si="0"/>
        <v>39</v>
      </c>
      <c r="D44" s="1" t="s">
        <v>63</v>
      </c>
      <c r="E44" s="1" t="s">
        <v>224</v>
      </c>
      <c r="F44" s="1" t="s">
        <v>225</v>
      </c>
      <c r="G44" s="1" t="s">
        <v>32</v>
      </c>
      <c r="H44" s="2">
        <v>42992.611111111109</v>
      </c>
      <c r="I44" s="9"/>
      <c r="J44" s="9"/>
      <c r="K44" s="9"/>
      <c r="L44" s="9"/>
      <c r="M44" s="1" t="s">
        <v>226</v>
      </c>
      <c r="N44" s="2">
        <v>42992.715277777781</v>
      </c>
      <c r="O44" s="9"/>
      <c r="P44" s="9"/>
      <c r="Q44" s="9"/>
      <c r="R44" s="1" t="s">
        <v>227</v>
      </c>
      <c r="S44" s="9"/>
      <c r="T44" s="9"/>
      <c r="U44" s="9"/>
      <c r="V44" s="1"/>
    </row>
    <row r="45" spans="3:22" ht="18" customHeight="1" x14ac:dyDescent="0.15">
      <c r="C45" s="1">
        <f t="shared" si="0"/>
        <v>40</v>
      </c>
      <c r="D45" s="1" t="s">
        <v>63</v>
      </c>
      <c r="E45" s="1" t="s">
        <v>228</v>
      </c>
      <c r="F45" s="1" t="s">
        <v>229</v>
      </c>
      <c r="G45" s="1" t="s">
        <v>34</v>
      </c>
      <c r="H45" s="2">
        <v>42992.621527777781</v>
      </c>
      <c r="I45" s="9"/>
      <c r="J45" s="9"/>
      <c r="K45" s="9"/>
      <c r="L45" s="9"/>
      <c r="M45" s="1" t="s">
        <v>230</v>
      </c>
      <c r="N45" s="2">
        <v>42992.652777777781</v>
      </c>
      <c r="O45" s="9"/>
      <c r="P45" s="9"/>
      <c r="Q45" s="9"/>
      <c r="R45" s="1" t="s">
        <v>231</v>
      </c>
      <c r="S45" s="9"/>
      <c r="T45" s="9"/>
      <c r="U45" s="9"/>
      <c r="V45" s="1"/>
    </row>
    <row r="46" spans="3:22" ht="18" customHeight="1" x14ac:dyDescent="0.15">
      <c r="C46" s="1">
        <f t="shared" si="0"/>
        <v>41</v>
      </c>
      <c r="D46" s="1"/>
      <c r="E46" s="1"/>
      <c r="F46" s="1" t="s">
        <v>239</v>
      </c>
      <c r="G46" s="1" t="s">
        <v>34</v>
      </c>
      <c r="H46" s="2"/>
      <c r="I46" s="9"/>
      <c r="J46" s="9"/>
      <c r="K46" s="9"/>
      <c r="L46" s="9"/>
      <c r="M46" s="1" t="s">
        <v>240</v>
      </c>
      <c r="N46" s="2">
        <v>42992.59375</v>
      </c>
      <c r="O46" s="9"/>
      <c r="P46" s="9"/>
      <c r="Q46" s="9"/>
      <c r="R46" s="1" t="s">
        <v>241</v>
      </c>
      <c r="S46" s="9"/>
      <c r="T46" s="9"/>
      <c r="U46" s="9"/>
      <c r="V46" s="1"/>
    </row>
    <row r="47" spans="3:22" ht="18" customHeight="1" x14ac:dyDescent="0.15">
      <c r="C47" s="1">
        <f t="shared" si="0"/>
        <v>42</v>
      </c>
      <c r="D47" s="1" t="s">
        <v>63</v>
      </c>
      <c r="E47" s="1" t="s">
        <v>246</v>
      </c>
      <c r="F47" s="1" t="s">
        <v>247</v>
      </c>
      <c r="G47" s="1" t="s">
        <v>34</v>
      </c>
      <c r="H47" s="2">
        <v>42992.614583333336</v>
      </c>
      <c r="I47" s="9"/>
      <c r="J47" s="9"/>
      <c r="K47" s="9"/>
      <c r="L47" s="9"/>
      <c r="M47" s="1" t="s">
        <v>248</v>
      </c>
      <c r="N47" s="2">
        <v>42992.666666666664</v>
      </c>
      <c r="O47" s="9"/>
      <c r="P47" s="9"/>
      <c r="Q47" s="9"/>
      <c r="R47" s="1" t="s">
        <v>249</v>
      </c>
      <c r="S47" s="9"/>
      <c r="T47" s="9"/>
      <c r="U47" s="9"/>
      <c r="V47" s="1"/>
    </row>
    <row r="48" spans="3:22" ht="18" customHeight="1" x14ac:dyDescent="0.15">
      <c r="C48" s="1">
        <f t="shared" si="0"/>
        <v>43</v>
      </c>
      <c r="D48" s="1" t="s">
        <v>63</v>
      </c>
      <c r="E48" s="1" t="s">
        <v>263</v>
      </c>
      <c r="F48" s="1" t="s">
        <v>264</v>
      </c>
      <c r="G48" s="1" t="s">
        <v>36</v>
      </c>
      <c r="H48" s="2">
        <v>42992.677083333336</v>
      </c>
      <c r="I48" s="9"/>
      <c r="J48" s="9"/>
      <c r="K48" s="9"/>
      <c r="L48" s="9"/>
      <c r="M48" s="1" t="s">
        <v>265</v>
      </c>
      <c r="N48" s="2">
        <v>42992.708333333336</v>
      </c>
      <c r="O48" s="9"/>
      <c r="P48" s="9"/>
      <c r="Q48" s="9"/>
      <c r="R48" s="1" t="s">
        <v>266</v>
      </c>
      <c r="S48" s="9"/>
      <c r="T48" s="9"/>
      <c r="U48" s="9"/>
      <c r="V48" s="1"/>
    </row>
    <row r="50" spans="3:22" ht="18" customHeight="1" x14ac:dyDescent="0.15">
      <c r="C50" s="1">
        <f t="shared" ref="C50:C61" si="1">ROW()-5</f>
        <v>45</v>
      </c>
      <c r="D50" s="1" t="s">
        <v>63</v>
      </c>
      <c r="E50" s="1" t="s">
        <v>275</v>
      </c>
      <c r="F50" s="1" t="s">
        <v>33</v>
      </c>
      <c r="G50" s="1" t="s">
        <v>34</v>
      </c>
      <c r="H50" s="2">
        <v>42992.708333333336</v>
      </c>
      <c r="I50" s="9"/>
      <c r="J50" s="9"/>
      <c r="K50" s="9"/>
      <c r="L50" s="9"/>
      <c r="M50" s="1" t="s">
        <v>276</v>
      </c>
      <c r="N50" s="2">
        <v>42992.739583333336</v>
      </c>
      <c r="O50" s="9"/>
      <c r="P50" s="9"/>
      <c r="Q50" s="9"/>
      <c r="R50" s="1" t="s">
        <v>277</v>
      </c>
      <c r="S50" s="9"/>
      <c r="T50" s="9"/>
      <c r="U50" s="9"/>
      <c r="V50" s="1"/>
    </row>
    <row r="51" spans="3:22" ht="18" customHeight="1" x14ac:dyDescent="0.15">
      <c r="C51" s="1">
        <f t="shared" si="1"/>
        <v>46</v>
      </c>
      <c r="D51" s="1" t="s">
        <v>63</v>
      </c>
      <c r="E51" s="1" t="s">
        <v>278</v>
      </c>
      <c r="F51" s="1" t="s">
        <v>279</v>
      </c>
      <c r="G51" s="1" t="s">
        <v>34</v>
      </c>
      <c r="H51" s="2">
        <v>42992.711805555555</v>
      </c>
      <c r="I51" s="9"/>
      <c r="J51" s="9"/>
      <c r="K51" s="9"/>
      <c r="L51" s="9"/>
      <c r="M51" s="1" t="s">
        <v>280</v>
      </c>
      <c r="N51" s="2">
        <v>42992.75</v>
      </c>
      <c r="O51" s="9"/>
      <c r="P51" s="9"/>
      <c r="Q51" s="9"/>
      <c r="R51" s="1" t="s">
        <v>281</v>
      </c>
      <c r="S51" s="9"/>
      <c r="T51" s="9"/>
      <c r="U51" s="9"/>
      <c r="V51" s="1"/>
    </row>
    <row r="52" spans="3:22" ht="18" customHeight="1" x14ac:dyDescent="0.15">
      <c r="C52" s="1">
        <f t="shared" si="1"/>
        <v>47</v>
      </c>
      <c r="D52" s="1" t="s">
        <v>63</v>
      </c>
      <c r="E52" s="1" t="s">
        <v>282</v>
      </c>
      <c r="F52" s="1" t="s">
        <v>283</v>
      </c>
      <c r="G52" s="1" t="s">
        <v>101</v>
      </c>
      <c r="H52" s="2">
        <v>42992.704861111109</v>
      </c>
      <c r="I52" s="9"/>
      <c r="J52" s="9"/>
      <c r="K52" s="9"/>
      <c r="L52" s="9"/>
      <c r="M52" s="1" t="s">
        <v>284</v>
      </c>
      <c r="N52" s="2">
        <v>42992.75</v>
      </c>
      <c r="O52" s="9"/>
      <c r="P52" s="9"/>
      <c r="Q52" s="9"/>
      <c r="R52" s="1" t="s">
        <v>285</v>
      </c>
      <c r="S52" s="9"/>
      <c r="T52" s="9"/>
      <c r="U52" s="9"/>
      <c r="V52" s="1"/>
    </row>
    <row r="53" spans="3:22" ht="18" customHeight="1" x14ac:dyDescent="0.15">
      <c r="C53" s="1">
        <f t="shared" si="1"/>
        <v>48</v>
      </c>
      <c r="D53" s="1" t="s">
        <v>63</v>
      </c>
      <c r="E53" s="1" t="s">
        <v>286</v>
      </c>
      <c r="F53" s="1" t="s">
        <v>44</v>
      </c>
      <c r="G53" s="1" t="s">
        <v>34</v>
      </c>
      <c r="H53" s="2">
        <v>42992.697916666664</v>
      </c>
      <c r="I53" s="9"/>
      <c r="J53" s="9"/>
      <c r="K53" s="9"/>
      <c r="L53" s="9"/>
      <c r="M53" s="1" t="s">
        <v>287</v>
      </c>
      <c r="N53" s="2">
        <v>42992.763888888891</v>
      </c>
      <c r="O53" s="9"/>
      <c r="P53" s="9"/>
      <c r="Q53" s="9"/>
      <c r="R53" s="1" t="s">
        <v>288</v>
      </c>
      <c r="S53" s="9"/>
      <c r="T53" s="9"/>
      <c r="U53" s="9"/>
      <c r="V53" s="1"/>
    </row>
    <row r="54" spans="3:22" ht="18" customHeight="1" x14ac:dyDescent="0.15">
      <c r="C54" s="1">
        <f t="shared" si="1"/>
        <v>49</v>
      </c>
      <c r="D54" s="1" t="s">
        <v>63</v>
      </c>
      <c r="E54" s="1" t="s">
        <v>289</v>
      </c>
      <c r="F54" s="1" t="s">
        <v>290</v>
      </c>
      <c r="G54" s="1" t="s">
        <v>34</v>
      </c>
      <c r="H54" s="2">
        <v>42992.680555555555</v>
      </c>
      <c r="I54" s="9"/>
      <c r="J54" s="9"/>
      <c r="K54" s="9"/>
      <c r="L54" s="9"/>
      <c r="M54" s="1" t="s">
        <v>291</v>
      </c>
      <c r="N54" s="2">
        <v>42992.770833333336</v>
      </c>
      <c r="O54" s="9"/>
      <c r="P54" s="9"/>
      <c r="Q54" s="9"/>
      <c r="R54" s="1" t="s">
        <v>292</v>
      </c>
      <c r="S54" s="9"/>
      <c r="T54" s="9"/>
      <c r="U54" s="9"/>
      <c r="V54" s="1"/>
    </row>
    <row r="55" spans="3:22" ht="18" customHeight="1" x14ac:dyDescent="0.15">
      <c r="C55" s="1">
        <f t="shared" si="1"/>
        <v>50</v>
      </c>
      <c r="D55" s="1" t="s">
        <v>63</v>
      </c>
      <c r="E55" s="1" t="s">
        <v>296</v>
      </c>
      <c r="F55" s="1" t="s">
        <v>297</v>
      </c>
      <c r="G55" s="1" t="s">
        <v>34</v>
      </c>
      <c r="H55" s="2">
        <v>42992.75</v>
      </c>
      <c r="I55" s="9"/>
      <c r="J55" s="9"/>
      <c r="K55" s="9"/>
      <c r="L55" s="9"/>
      <c r="M55" s="1" t="s">
        <v>298</v>
      </c>
      <c r="N55" s="2">
        <v>42992.784722222219</v>
      </c>
      <c r="O55" s="9"/>
      <c r="P55" s="9"/>
      <c r="Q55" s="9"/>
      <c r="R55" s="1" t="s">
        <v>299</v>
      </c>
      <c r="S55" s="9"/>
      <c r="T55" s="9"/>
      <c r="U55" s="9"/>
      <c r="V55" s="1"/>
    </row>
    <row r="56" spans="3:22" ht="18" customHeight="1" x14ac:dyDescent="0.15">
      <c r="C56" s="1">
        <f t="shared" si="1"/>
        <v>51</v>
      </c>
      <c r="D56" s="1"/>
      <c r="E56" s="1" t="s">
        <v>300</v>
      </c>
      <c r="F56" s="1" t="s">
        <v>301</v>
      </c>
      <c r="G56" s="1" t="s">
        <v>34</v>
      </c>
      <c r="H56" s="2">
        <v>42992.618055555555</v>
      </c>
      <c r="I56" s="9"/>
      <c r="J56" s="9"/>
      <c r="K56" s="9"/>
      <c r="L56" s="9"/>
      <c r="M56" s="1" t="s">
        <v>302</v>
      </c>
      <c r="N56" s="2">
        <v>42992.788194444445</v>
      </c>
      <c r="O56" s="9"/>
      <c r="P56" s="9"/>
      <c r="Q56" s="9"/>
      <c r="R56" s="1" t="s">
        <v>303</v>
      </c>
      <c r="S56" s="9"/>
      <c r="T56" s="9"/>
      <c r="U56" s="9"/>
      <c r="V56" s="1"/>
    </row>
    <row r="57" spans="3:22" ht="18" customHeight="1" x14ac:dyDescent="0.15">
      <c r="C57" s="1">
        <f t="shared" si="1"/>
        <v>52</v>
      </c>
      <c r="D57" s="1" t="s">
        <v>63</v>
      </c>
      <c r="E57" s="1" t="s">
        <v>304</v>
      </c>
      <c r="F57" s="1" t="s">
        <v>79</v>
      </c>
      <c r="G57" s="1" t="s">
        <v>34</v>
      </c>
      <c r="H57" s="2">
        <v>42992.756944444445</v>
      </c>
      <c r="I57" s="9"/>
      <c r="J57" s="9"/>
      <c r="K57" s="9"/>
      <c r="L57" s="9"/>
      <c r="M57" s="1" t="s">
        <v>305</v>
      </c>
      <c r="N57" s="2">
        <v>42992.795138888891</v>
      </c>
      <c r="O57" s="9"/>
      <c r="P57" s="9"/>
      <c r="Q57" s="9"/>
      <c r="R57" s="1" t="s">
        <v>306</v>
      </c>
      <c r="S57" s="9"/>
      <c r="T57" s="9"/>
      <c r="U57" s="9"/>
      <c r="V57" s="1"/>
    </row>
    <row r="58" spans="3:22" ht="18" customHeight="1" x14ac:dyDescent="0.15">
      <c r="C58" s="1">
        <f t="shared" si="1"/>
        <v>53</v>
      </c>
      <c r="D58" s="1" t="s">
        <v>63</v>
      </c>
      <c r="E58" s="1" t="s">
        <v>307</v>
      </c>
      <c r="F58" s="1" t="s">
        <v>308</v>
      </c>
      <c r="G58" s="1" t="s">
        <v>30</v>
      </c>
      <c r="H58" s="2">
        <v>42992.767361111109</v>
      </c>
      <c r="I58" s="9"/>
      <c r="J58" s="9"/>
      <c r="K58" s="9"/>
      <c r="L58" s="9"/>
      <c r="M58" s="1" t="s">
        <v>309</v>
      </c>
      <c r="N58" s="2">
        <v>42992.798611111109</v>
      </c>
      <c r="O58" s="9"/>
      <c r="P58" s="9"/>
      <c r="Q58" s="9"/>
      <c r="R58" s="1" t="s">
        <v>310</v>
      </c>
      <c r="S58" s="9"/>
      <c r="T58" s="9"/>
      <c r="U58" s="9"/>
      <c r="V58" s="1"/>
    </row>
    <row r="59" spans="3:22" ht="18" customHeight="1" x14ac:dyDescent="0.15">
      <c r="C59" s="1">
        <f t="shared" si="1"/>
        <v>54</v>
      </c>
      <c r="D59" s="1" t="s">
        <v>63</v>
      </c>
      <c r="E59" s="1" t="s">
        <v>311</v>
      </c>
      <c r="F59" s="1" t="s">
        <v>54</v>
      </c>
      <c r="G59" s="1" t="s">
        <v>36</v>
      </c>
      <c r="H59" s="2">
        <v>42992.736111111109</v>
      </c>
      <c r="I59" s="9"/>
      <c r="J59" s="9"/>
      <c r="K59" s="9"/>
      <c r="L59" s="9"/>
      <c r="M59" s="1" t="s">
        <v>312</v>
      </c>
      <c r="N59" s="2">
        <v>42992.802083333336</v>
      </c>
      <c r="O59" s="9"/>
      <c r="P59" s="9"/>
      <c r="Q59" s="9"/>
      <c r="R59" s="1" t="s">
        <v>313</v>
      </c>
      <c r="S59" s="9"/>
      <c r="T59" s="9"/>
      <c r="U59" s="9"/>
      <c r="V59" s="1"/>
    </row>
    <row r="60" spans="3:22" ht="18" customHeight="1" x14ac:dyDescent="0.15">
      <c r="C60" s="1">
        <f t="shared" si="1"/>
        <v>55</v>
      </c>
      <c r="D60" s="1" t="s">
        <v>63</v>
      </c>
      <c r="E60" s="1" t="s">
        <v>314</v>
      </c>
      <c r="F60" s="1" t="s">
        <v>315</v>
      </c>
      <c r="G60" s="1" t="s">
        <v>36</v>
      </c>
      <c r="H60" s="2">
        <v>42992.760416666664</v>
      </c>
      <c r="I60" s="9"/>
      <c r="J60" s="9"/>
      <c r="K60" s="9"/>
      <c r="L60" s="9"/>
      <c r="M60" s="1" t="s">
        <v>316</v>
      </c>
      <c r="N60" s="2">
        <v>42992.809027777781</v>
      </c>
      <c r="O60" s="9"/>
      <c r="P60" s="9"/>
      <c r="Q60" s="9"/>
      <c r="R60" s="1" t="s">
        <v>87</v>
      </c>
      <c r="S60" s="9"/>
      <c r="T60" s="9"/>
      <c r="U60" s="9"/>
      <c r="V60" s="1"/>
    </row>
    <row r="61" spans="3:22" ht="18" customHeight="1" x14ac:dyDescent="0.15">
      <c r="C61" s="1">
        <f t="shared" si="1"/>
        <v>56</v>
      </c>
      <c r="D61" s="1" t="s">
        <v>63</v>
      </c>
      <c r="E61" s="1" t="s">
        <v>317</v>
      </c>
      <c r="F61" s="1" t="s">
        <v>318</v>
      </c>
      <c r="G61" s="1" t="s">
        <v>30</v>
      </c>
      <c r="H61" s="2">
        <v>42992.763888888891</v>
      </c>
      <c r="I61" s="9"/>
      <c r="J61" s="9"/>
      <c r="K61" s="9"/>
      <c r="L61" s="9"/>
      <c r="M61" s="1" t="s">
        <v>319</v>
      </c>
      <c r="N61" s="2">
        <v>42992.815972222219</v>
      </c>
      <c r="O61" s="9"/>
      <c r="P61" s="9"/>
      <c r="Q61" s="9"/>
      <c r="R61" s="1" t="s">
        <v>320</v>
      </c>
      <c r="S61" s="9"/>
      <c r="T61" s="9"/>
      <c r="U61" s="9"/>
      <c r="V61" s="1"/>
    </row>
    <row r="63" spans="3:22" ht="18" customHeight="1" x14ac:dyDescent="0.15">
      <c r="C63" s="1">
        <f t="shared" ref="C63:C74" si="2">ROW()-5</f>
        <v>58</v>
      </c>
      <c r="D63" s="1" t="s">
        <v>63</v>
      </c>
      <c r="E63" s="1" t="s">
        <v>325</v>
      </c>
      <c r="F63" s="1" t="s">
        <v>78</v>
      </c>
      <c r="G63" s="1" t="s">
        <v>32</v>
      </c>
      <c r="H63" s="2">
        <v>42992.777777777781</v>
      </c>
      <c r="I63" s="9"/>
      <c r="J63" s="9"/>
      <c r="K63" s="9"/>
      <c r="L63" s="9"/>
      <c r="M63" s="1" t="s">
        <v>326</v>
      </c>
      <c r="N63" s="2">
        <v>42992.822916666664</v>
      </c>
      <c r="O63" s="9"/>
      <c r="P63" s="9"/>
      <c r="Q63" s="9"/>
      <c r="R63" s="1" t="s">
        <v>327</v>
      </c>
      <c r="S63" s="9"/>
      <c r="T63" s="9"/>
      <c r="U63" s="9"/>
      <c r="V63" s="1"/>
    </row>
    <row r="64" spans="3:22" ht="18" customHeight="1" x14ac:dyDescent="0.15">
      <c r="C64" s="1">
        <f t="shared" si="2"/>
        <v>59</v>
      </c>
      <c r="D64" s="1"/>
      <c r="E64" s="1"/>
      <c r="F64" s="1"/>
      <c r="G64" s="1"/>
      <c r="H64" s="2"/>
      <c r="I64" s="9"/>
      <c r="J64" s="9"/>
      <c r="K64" s="9"/>
      <c r="L64" s="9"/>
      <c r="M64" s="1" t="s">
        <v>332</v>
      </c>
      <c r="N64" s="2">
        <v>42992.829861111109</v>
      </c>
      <c r="O64" s="9"/>
      <c r="P64" s="9"/>
      <c r="Q64" s="9"/>
      <c r="R64" s="1" t="s">
        <v>333</v>
      </c>
      <c r="S64" s="9"/>
      <c r="T64" s="9"/>
      <c r="U64" s="9"/>
      <c r="V64" s="1"/>
    </row>
    <row r="65" spans="3:22" ht="18" customHeight="1" x14ac:dyDescent="0.15">
      <c r="C65" s="1">
        <f t="shared" si="2"/>
        <v>60</v>
      </c>
      <c r="D65" s="1" t="s">
        <v>63</v>
      </c>
      <c r="E65" s="1" t="s">
        <v>338</v>
      </c>
      <c r="F65" s="1" t="s">
        <v>339</v>
      </c>
      <c r="G65" s="1" t="s">
        <v>34</v>
      </c>
      <c r="H65" s="2">
        <v>42992.805555555555</v>
      </c>
      <c r="I65" s="9"/>
      <c r="J65" s="9"/>
      <c r="K65" s="9"/>
      <c r="L65" s="9"/>
      <c r="M65" s="1" t="s">
        <v>340</v>
      </c>
      <c r="N65" s="2">
        <v>42992.836805555555</v>
      </c>
      <c r="O65" s="9"/>
      <c r="P65" s="9"/>
      <c r="Q65" s="9"/>
      <c r="R65" s="1" t="s">
        <v>341</v>
      </c>
      <c r="S65" s="9"/>
      <c r="T65" s="9"/>
      <c r="U65" s="9"/>
      <c r="V65" s="1"/>
    </row>
    <row r="66" spans="3:22" ht="18" customHeight="1" x14ac:dyDescent="0.15">
      <c r="C66" s="1">
        <f t="shared" si="2"/>
        <v>61</v>
      </c>
      <c r="D66" s="1" t="s">
        <v>63</v>
      </c>
      <c r="E66" s="1" t="s">
        <v>367</v>
      </c>
      <c r="F66" s="1" t="s">
        <v>368</v>
      </c>
      <c r="G66" s="1" t="s">
        <v>76</v>
      </c>
      <c r="H66" s="2">
        <v>42992.829861111109</v>
      </c>
      <c r="I66" s="9"/>
      <c r="J66" s="9"/>
      <c r="K66" s="9"/>
      <c r="L66" s="9"/>
      <c r="M66" s="1" t="s">
        <v>369</v>
      </c>
      <c r="N66" s="2">
        <v>42992.885416666664</v>
      </c>
      <c r="O66" s="9"/>
      <c r="P66" s="9"/>
      <c r="Q66" s="9"/>
      <c r="R66" s="1" t="s">
        <v>370</v>
      </c>
      <c r="S66" s="9"/>
      <c r="T66" s="9"/>
      <c r="U66" s="9"/>
      <c r="V66" s="1"/>
    </row>
    <row r="67" spans="3:22" ht="18" customHeight="1" x14ac:dyDescent="0.15">
      <c r="C67" s="1">
        <f t="shared" si="2"/>
        <v>62</v>
      </c>
      <c r="D67" s="1" t="s">
        <v>63</v>
      </c>
      <c r="E67" s="1" t="s">
        <v>371</v>
      </c>
      <c r="F67" s="1" t="s">
        <v>372</v>
      </c>
      <c r="G67" s="1" t="s">
        <v>34</v>
      </c>
      <c r="H67" s="2">
        <v>42992.847222222219</v>
      </c>
      <c r="I67" s="9"/>
      <c r="J67" s="9"/>
      <c r="K67" s="9"/>
      <c r="L67" s="9"/>
      <c r="M67" s="1" t="s">
        <v>373</v>
      </c>
      <c r="N67" s="2">
        <v>42992.888888888891</v>
      </c>
      <c r="O67" s="9"/>
      <c r="P67" s="9"/>
      <c r="Q67" s="9"/>
      <c r="R67" s="1" t="s">
        <v>75</v>
      </c>
      <c r="S67" s="9"/>
      <c r="T67" s="9"/>
      <c r="U67" s="9"/>
      <c r="V67" s="1"/>
    </row>
    <row r="68" spans="3:22" ht="18" customHeight="1" x14ac:dyDescent="0.15">
      <c r="C68" s="1">
        <f t="shared" si="2"/>
        <v>63</v>
      </c>
      <c r="D68" s="1" t="s">
        <v>63</v>
      </c>
      <c r="E68" s="1" t="s">
        <v>378</v>
      </c>
      <c r="F68" s="1" t="s">
        <v>379</v>
      </c>
      <c r="G68" s="1" t="s">
        <v>34</v>
      </c>
      <c r="H68" s="2">
        <v>42992.857638888891</v>
      </c>
      <c r="I68" s="9"/>
      <c r="J68" s="9"/>
      <c r="K68" s="9"/>
      <c r="L68" s="9"/>
      <c r="M68" s="1" t="s">
        <v>380</v>
      </c>
      <c r="N68" s="2">
        <v>42992.895833333336</v>
      </c>
      <c r="O68" s="9"/>
      <c r="P68" s="9"/>
      <c r="Q68" s="9"/>
      <c r="R68" s="1" t="s">
        <v>118</v>
      </c>
      <c r="S68" s="9"/>
      <c r="T68" s="9"/>
      <c r="U68" s="9"/>
      <c r="V68" s="1"/>
    </row>
    <row r="69" spans="3:22" ht="18" customHeight="1" x14ac:dyDescent="0.15">
      <c r="C69" s="1">
        <f t="shared" si="2"/>
        <v>64</v>
      </c>
      <c r="D69" s="1" t="s">
        <v>63</v>
      </c>
      <c r="E69" s="1" t="s">
        <v>431</v>
      </c>
      <c r="F69" s="1" t="s">
        <v>432</v>
      </c>
      <c r="G69" s="1" t="s">
        <v>32</v>
      </c>
      <c r="H69" s="2">
        <v>42992.90625</v>
      </c>
      <c r="I69" s="9"/>
      <c r="J69" s="9"/>
      <c r="K69" s="9"/>
      <c r="L69" s="9"/>
      <c r="M69" s="1" t="s">
        <v>433</v>
      </c>
      <c r="N69" s="2">
        <v>42993.03125</v>
      </c>
      <c r="O69" s="9"/>
      <c r="P69" s="9"/>
      <c r="Q69" s="9"/>
      <c r="R69" s="1" t="s">
        <v>434</v>
      </c>
      <c r="S69" s="9"/>
      <c r="T69" s="9"/>
      <c r="U69" s="9"/>
      <c r="V69" s="1"/>
    </row>
    <row r="70" spans="3:22" ht="18" customHeight="1" x14ac:dyDescent="0.15">
      <c r="C70" s="1">
        <f t="shared" si="2"/>
        <v>65</v>
      </c>
      <c r="D70" s="1" t="s">
        <v>63</v>
      </c>
      <c r="E70" s="1" t="s">
        <v>435</v>
      </c>
      <c r="F70" s="1" t="s">
        <v>436</v>
      </c>
      <c r="G70" s="1" t="s">
        <v>437</v>
      </c>
      <c r="H70" s="2">
        <v>42993.048611111109</v>
      </c>
      <c r="I70" s="9"/>
      <c r="J70" s="9"/>
      <c r="K70" s="9"/>
      <c r="L70" s="9"/>
      <c r="M70" s="1" t="s">
        <v>438</v>
      </c>
      <c r="N70" s="2">
        <v>42993.09375</v>
      </c>
      <c r="O70" s="9"/>
      <c r="P70" s="9"/>
      <c r="Q70" s="9"/>
      <c r="R70" s="1" t="s">
        <v>439</v>
      </c>
      <c r="S70" s="9"/>
      <c r="T70" s="9"/>
      <c r="U70" s="9"/>
      <c r="V70" s="1"/>
    </row>
    <row r="71" spans="3:22" ht="18" customHeight="1" x14ac:dyDescent="0.15">
      <c r="C71" s="1">
        <f t="shared" si="2"/>
        <v>66</v>
      </c>
      <c r="D71" s="1" t="s">
        <v>63</v>
      </c>
      <c r="E71" s="1" t="s">
        <v>440</v>
      </c>
      <c r="F71" s="1" t="s">
        <v>441</v>
      </c>
      <c r="G71" s="1" t="s">
        <v>36</v>
      </c>
      <c r="H71" s="2">
        <v>42993.059027777781</v>
      </c>
      <c r="I71" s="9"/>
      <c r="J71" s="9"/>
      <c r="K71" s="9"/>
      <c r="L71" s="9"/>
      <c r="M71" s="1" t="s">
        <v>442</v>
      </c>
      <c r="N71" s="2">
        <v>42993.097222222219</v>
      </c>
      <c r="O71" s="9"/>
      <c r="P71" s="9"/>
      <c r="Q71" s="9"/>
      <c r="R71" s="1" t="s">
        <v>443</v>
      </c>
      <c r="S71" s="9"/>
      <c r="T71" s="9"/>
      <c r="U71" s="9"/>
      <c r="V71" s="1"/>
    </row>
    <row r="72" spans="3:22" ht="18" customHeight="1" x14ac:dyDescent="0.15">
      <c r="C72" s="1">
        <f t="shared" si="2"/>
        <v>67</v>
      </c>
      <c r="D72" s="1" t="s">
        <v>63</v>
      </c>
      <c r="E72" s="1" t="s">
        <v>446</v>
      </c>
      <c r="F72" s="1" t="s">
        <v>31</v>
      </c>
      <c r="G72" s="1" t="s">
        <v>32</v>
      </c>
      <c r="H72" s="2">
        <v>42992.715277777781</v>
      </c>
      <c r="I72" s="9"/>
      <c r="J72" s="9"/>
      <c r="K72" s="9"/>
      <c r="L72" s="9"/>
      <c r="M72" s="1"/>
      <c r="N72" s="2"/>
      <c r="O72" s="9"/>
      <c r="P72" s="9"/>
      <c r="Q72" s="9"/>
      <c r="R72" s="1" t="s">
        <v>447</v>
      </c>
      <c r="S72" s="9"/>
      <c r="T72" s="9"/>
      <c r="U72" s="9"/>
      <c r="V72" s="1"/>
    </row>
    <row r="73" spans="3:22" ht="18" customHeight="1" x14ac:dyDescent="0.15">
      <c r="C73" s="1">
        <f t="shared" si="2"/>
        <v>68</v>
      </c>
      <c r="D73" s="1" t="s">
        <v>63</v>
      </c>
      <c r="E73" s="1" t="s">
        <v>448</v>
      </c>
      <c r="F73" s="1" t="s">
        <v>449</v>
      </c>
      <c r="G73" s="1" t="s">
        <v>34</v>
      </c>
      <c r="H73" s="2">
        <v>42992.743055555555</v>
      </c>
      <c r="I73" s="9"/>
      <c r="J73" s="9"/>
      <c r="K73" s="9"/>
      <c r="L73" s="9"/>
      <c r="M73" s="1"/>
      <c r="N73" s="2"/>
      <c r="O73" s="9"/>
      <c r="P73" s="9"/>
      <c r="Q73" s="9"/>
      <c r="R73" s="1" t="s">
        <v>450</v>
      </c>
      <c r="S73" s="9"/>
      <c r="T73" s="9"/>
      <c r="U73" s="9"/>
      <c r="V73" s="1"/>
    </row>
    <row r="74" spans="3:22" ht="18" customHeight="1" x14ac:dyDescent="0.15">
      <c r="C74" s="1">
        <f t="shared" si="2"/>
        <v>69</v>
      </c>
      <c r="D74" s="1" t="s">
        <v>63</v>
      </c>
      <c r="E74" s="1" t="s">
        <v>454</v>
      </c>
      <c r="F74" s="1" t="s">
        <v>455</v>
      </c>
      <c r="G74" s="1" t="s">
        <v>34</v>
      </c>
      <c r="H74" s="2">
        <v>42992.784722222219</v>
      </c>
      <c r="I74" s="9"/>
      <c r="J74" s="9"/>
      <c r="K74" s="9"/>
      <c r="L74" s="9"/>
      <c r="M74" s="1"/>
      <c r="N74" s="2"/>
      <c r="O74" s="9"/>
      <c r="P74" s="9"/>
      <c r="Q74" s="9"/>
      <c r="R74" s="1" t="s">
        <v>456</v>
      </c>
      <c r="S74" s="9"/>
      <c r="T74" s="9"/>
      <c r="U74" s="9"/>
      <c r="V74" s="1"/>
    </row>
    <row r="80" spans="3:22" ht="18" customHeight="1" x14ac:dyDescent="0.15">
      <c r="C80" s="1">
        <f>ROW()-5</f>
        <v>75</v>
      </c>
      <c r="D80" s="1" t="s">
        <v>63</v>
      </c>
      <c r="E80" s="1" t="s">
        <v>524</v>
      </c>
      <c r="F80" s="1" t="s">
        <v>56</v>
      </c>
      <c r="G80" s="1" t="s">
        <v>34</v>
      </c>
      <c r="H80" s="2">
        <v>42993.076388888891</v>
      </c>
      <c r="I80" s="9"/>
      <c r="J80" s="9"/>
      <c r="K80" s="9"/>
      <c r="L80" s="9"/>
      <c r="M80" s="1"/>
      <c r="N80" s="2"/>
      <c r="O80" s="9"/>
      <c r="P80" s="9"/>
      <c r="Q80" s="9"/>
      <c r="R80" s="1" t="s">
        <v>525</v>
      </c>
      <c r="S80" s="9"/>
      <c r="T80" s="9"/>
      <c r="U80" s="9"/>
      <c r="V80" s="1"/>
    </row>
  </sheetData>
  <autoFilter ref="C5:V81"/>
  <mergeCells count="8">
    <mergeCell ref="C1:V1"/>
    <mergeCell ref="C2:V2"/>
    <mergeCell ref="M4:N4"/>
    <mergeCell ref="C3:D3"/>
    <mergeCell ref="H3:K3"/>
    <mergeCell ref="C4:F4"/>
    <mergeCell ref="G4:H4"/>
    <mergeCell ref="E3:G3"/>
  </mergeCells>
  <phoneticPr fontId="1" type="noConversion"/>
  <printOptions horizontalCentered="1"/>
  <pageMargins left="0.19685039370078741" right="0.19685039370078741" top="0.39370078740157483" bottom="0.39370078740157483" header="0.51181102362204722" footer="0.11811023622047245"/>
  <pageSetup paperSize="9" scale="95" orientation="landscape" r:id="rId1"/>
  <headerFooter alignWithMargins="0">
    <oddFooter>&amp;L运行控制部现场指挥室制&amp;C生产保障&amp;R 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5:B6"/>
  <sheetViews>
    <sheetView workbookViewId="0">
      <selection activeCell="A30005" sqref="A30005:V30006"/>
    </sheetView>
  </sheetViews>
  <sheetFormatPr defaultRowHeight="14.25" x14ac:dyDescent="0.15"/>
  <sheetData>
    <row r="5" spans="1:2" x14ac:dyDescent="0.15">
      <c r="A5" s="18" t="s">
        <v>26</v>
      </c>
      <c r="B5" t="e">
        <f>XLR_ERRNAME</f>
        <v>#NAME?</v>
      </c>
    </row>
    <row r="6" spans="1:2" x14ac:dyDescent="0.15">
      <c r="A6" t="s">
        <v>27</v>
      </c>
      <c r="B6" s="19" t="s">
        <v>28</v>
      </c>
    </row>
  </sheetData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C1:N83"/>
  <sheetViews>
    <sheetView tabSelected="1" workbookViewId="0">
      <pane xSplit="3" ySplit="4" topLeftCell="D5" activePane="bottomRight" state="frozen"/>
      <selection pane="topRight" activeCell="D1" sqref="D1"/>
      <selection pane="bottomLeft" activeCell="A6" sqref="A6"/>
      <selection pane="bottomRight" activeCell="L3" sqref="L1:L1048576"/>
    </sheetView>
  </sheetViews>
  <sheetFormatPr defaultRowHeight="14.25" x14ac:dyDescent="0.15"/>
  <cols>
    <col min="1" max="2" width="0.75" customWidth="1"/>
    <col min="3" max="3" width="3.875" customWidth="1"/>
    <col min="4" max="4" width="4.875" customWidth="1"/>
    <col min="5" max="8" width="7.125" customWidth="1"/>
    <col min="9" max="9" width="4.625" customWidth="1"/>
    <col min="10" max="11" width="7.125" customWidth="1"/>
    <col min="12" max="12" width="4.625" customWidth="1"/>
    <col min="13" max="13" width="14.625" customWidth="1"/>
    <col min="14" max="14" width="25.625" customWidth="1"/>
  </cols>
  <sheetData>
    <row r="1" spans="3:14" s="5" customFormat="1" ht="10.5" x14ac:dyDescent="0.15"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3:14" ht="21.75" customHeight="1" x14ac:dyDescent="0.15">
      <c r="C2" s="23" t="s">
        <v>23</v>
      </c>
      <c r="D2" s="23"/>
      <c r="E2" s="23"/>
      <c r="F2" s="23"/>
      <c r="G2" s="23"/>
      <c r="H2" s="23"/>
      <c r="I2" s="23"/>
      <c r="J2" s="23"/>
      <c r="K2" s="23"/>
      <c r="L2" s="24"/>
      <c r="M2" s="23"/>
      <c r="N2" s="23"/>
    </row>
    <row r="3" spans="3:14" ht="18.75" customHeight="1" x14ac:dyDescent="0.15">
      <c r="C3" s="30" t="s">
        <v>527</v>
      </c>
      <c r="D3" s="31"/>
      <c r="E3" s="31"/>
      <c r="F3" s="32"/>
      <c r="G3" s="33" t="s">
        <v>528</v>
      </c>
      <c r="H3" s="34"/>
      <c r="I3" s="9">
        <f t="shared" ref="I3" si="0">SUM(I5:I100)</f>
        <v>73</v>
      </c>
      <c r="J3" s="25" t="s">
        <v>20</v>
      </c>
      <c r="K3" s="25"/>
      <c r="L3" s="9">
        <f t="shared" ref="L3" si="1">SUM(L5:L100)</f>
        <v>38</v>
      </c>
      <c r="M3" s="17" t="s">
        <v>529</v>
      </c>
      <c r="N3" s="16"/>
    </row>
    <row r="4" spans="3:14" ht="43.5" customHeight="1" x14ac:dyDescent="0.15">
      <c r="C4" s="4" t="s">
        <v>530</v>
      </c>
      <c r="D4" s="4" t="s">
        <v>531</v>
      </c>
      <c r="E4" s="4" t="s">
        <v>528</v>
      </c>
      <c r="F4" s="4" t="s">
        <v>532</v>
      </c>
      <c r="G4" s="4" t="s">
        <v>533</v>
      </c>
      <c r="H4" s="4" t="s">
        <v>10</v>
      </c>
      <c r="I4" s="6" t="s">
        <v>14</v>
      </c>
      <c r="J4" s="4" t="s">
        <v>20</v>
      </c>
      <c r="K4" s="4" t="s">
        <v>534</v>
      </c>
      <c r="L4" s="6" t="s">
        <v>14</v>
      </c>
      <c r="M4" s="4" t="s">
        <v>535</v>
      </c>
      <c r="N4" s="4" t="s">
        <v>536</v>
      </c>
    </row>
    <row r="5" spans="3:14" ht="18" customHeight="1" x14ac:dyDescent="0.15">
      <c r="C5" s="1">
        <f t="shared" ref="C5:C36" si="2">ROW()-5</f>
        <v>0</v>
      </c>
      <c r="D5" s="1"/>
      <c r="E5" s="1"/>
      <c r="F5" s="1" t="s">
        <v>232</v>
      </c>
      <c r="G5" s="1"/>
      <c r="H5" s="2"/>
      <c r="I5" s="9"/>
      <c r="J5" s="1" t="s">
        <v>233</v>
      </c>
      <c r="K5" s="2">
        <v>42992.364583333336</v>
      </c>
      <c r="L5" s="9">
        <v>1</v>
      </c>
      <c r="M5" s="1" t="s">
        <v>540</v>
      </c>
      <c r="N5" s="1"/>
    </row>
    <row r="6" spans="3:14" ht="18" customHeight="1" x14ac:dyDescent="0.15">
      <c r="C6" s="1">
        <f t="shared" si="2"/>
        <v>1</v>
      </c>
      <c r="D6" s="1" t="s">
        <v>63</v>
      </c>
      <c r="E6" s="1" t="s">
        <v>234</v>
      </c>
      <c r="F6" s="1" t="s">
        <v>235</v>
      </c>
      <c r="G6" s="1" t="s">
        <v>236</v>
      </c>
      <c r="H6" s="2">
        <v>42992.434027777781</v>
      </c>
      <c r="I6" s="9">
        <v>1</v>
      </c>
      <c r="J6" s="1" t="s">
        <v>237</v>
      </c>
      <c r="K6" s="2">
        <v>42992.489583333336</v>
      </c>
      <c r="L6" s="9">
        <v>1</v>
      </c>
      <c r="M6" s="1" t="s">
        <v>238</v>
      </c>
      <c r="N6" s="1"/>
    </row>
    <row r="7" spans="3:14" ht="18" customHeight="1" x14ac:dyDescent="0.15">
      <c r="C7" s="1">
        <f t="shared" si="2"/>
        <v>2</v>
      </c>
      <c r="D7" s="1" t="s">
        <v>63</v>
      </c>
      <c r="E7" s="1" t="s">
        <v>242</v>
      </c>
      <c r="F7" s="1" t="s">
        <v>243</v>
      </c>
      <c r="G7" s="1"/>
      <c r="H7" s="2">
        <v>42992.576388888891</v>
      </c>
      <c r="I7" s="9">
        <v>1</v>
      </c>
      <c r="J7" s="1" t="s">
        <v>244</v>
      </c>
      <c r="K7" s="2">
        <v>42992.614583333336</v>
      </c>
      <c r="L7" s="9">
        <v>1</v>
      </c>
      <c r="M7" s="1" t="s">
        <v>245</v>
      </c>
      <c r="N7" s="1"/>
    </row>
    <row r="8" spans="3:14" ht="18" customHeight="1" x14ac:dyDescent="0.15">
      <c r="C8" s="1">
        <f t="shared" si="2"/>
        <v>3</v>
      </c>
      <c r="D8" s="1" t="s">
        <v>63</v>
      </c>
      <c r="E8" s="1" t="s">
        <v>250</v>
      </c>
      <c r="F8" s="1" t="s">
        <v>251</v>
      </c>
      <c r="G8" s="1" t="s">
        <v>32</v>
      </c>
      <c r="H8" s="2">
        <v>42992.635439814818</v>
      </c>
      <c r="I8" s="9">
        <v>1</v>
      </c>
      <c r="J8" s="1" t="s">
        <v>252</v>
      </c>
      <c r="K8" s="2">
        <v>42992.670162037037</v>
      </c>
      <c r="L8" s="9">
        <v>1</v>
      </c>
      <c r="M8" s="1" t="s">
        <v>253</v>
      </c>
      <c r="N8" s="1"/>
    </row>
    <row r="9" spans="3:14" ht="18" customHeight="1" x14ac:dyDescent="0.15">
      <c r="C9" s="1">
        <f t="shared" si="2"/>
        <v>4</v>
      </c>
      <c r="D9" s="1"/>
      <c r="E9" s="1"/>
      <c r="F9" s="1" t="s">
        <v>254</v>
      </c>
      <c r="G9" s="1"/>
      <c r="H9" s="2"/>
      <c r="I9" s="9"/>
      <c r="J9" s="1" t="s">
        <v>255</v>
      </c>
      <c r="K9" s="2">
        <v>42992.673611111109</v>
      </c>
      <c r="L9" s="9">
        <v>1</v>
      </c>
      <c r="M9" s="1" t="s">
        <v>68</v>
      </c>
      <c r="N9" s="1"/>
    </row>
    <row r="10" spans="3:14" ht="18" customHeight="1" x14ac:dyDescent="0.15">
      <c r="C10" s="1">
        <f t="shared" si="2"/>
        <v>5</v>
      </c>
      <c r="D10" s="1" t="s">
        <v>63</v>
      </c>
      <c r="E10" s="1" t="s">
        <v>256</v>
      </c>
      <c r="F10" s="1" t="s">
        <v>257</v>
      </c>
      <c r="G10" s="1"/>
      <c r="H10" s="2">
        <v>42992.663194444445</v>
      </c>
      <c r="I10" s="9">
        <v>1</v>
      </c>
      <c r="J10" s="1" t="s">
        <v>258</v>
      </c>
      <c r="K10" s="2">
        <v>42992.697916666664</v>
      </c>
      <c r="L10" s="9">
        <v>1</v>
      </c>
      <c r="M10" s="1" t="s">
        <v>75</v>
      </c>
      <c r="N10" s="1"/>
    </row>
    <row r="11" spans="3:14" ht="18" customHeight="1" x14ac:dyDescent="0.15">
      <c r="C11" s="1">
        <f t="shared" si="2"/>
        <v>6</v>
      </c>
      <c r="D11" s="1" t="s">
        <v>63</v>
      </c>
      <c r="E11" s="1" t="s">
        <v>259</v>
      </c>
      <c r="F11" s="1" t="s">
        <v>260</v>
      </c>
      <c r="G11" s="1"/>
      <c r="H11" s="2">
        <v>42992.666666666664</v>
      </c>
      <c r="I11" s="9">
        <v>1</v>
      </c>
      <c r="J11" s="1" t="s">
        <v>261</v>
      </c>
      <c r="K11" s="2">
        <v>42992.701388888891</v>
      </c>
      <c r="L11" s="9">
        <v>1</v>
      </c>
      <c r="M11" s="1" t="s">
        <v>262</v>
      </c>
      <c r="N11" s="1"/>
    </row>
    <row r="12" spans="3:14" ht="18" customHeight="1" x14ac:dyDescent="0.15">
      <c r="C12" s="1">
        <f t="shared" si="2"/>
        <v>7</v>
      </c>
      <c r="D12" s="1" t="s">
        <v>63</v>
      </c>
      <c r="E12" s="1" t="s">
        <v>267</v>
      </c>
      <c r="F12" s="1" t="s">
        <v>268</v>
      </c>
      <c r="G12" s="1" t="s">
        <v>32</v>
      </c>
      <c r="H12" s="2">
        <v>42992.690972222219</v>
      </c>
      <c r="I12" s="9">
        <v>1</v>
      </c>
      <c r="J12" s="1" t="s">
        <v>269</v>
      </c>
      <c r="K12" s="2">
        <v>42992.729166666664</v>
      </c>
      <c r="L12" s="9">
        <v>1</v>
      </c>
      <c r="M12" s="1" t="s">
        <v>270</v>
      </c>
      <c r="N12" s="1"/>
    </row>
    <row r="13" spans="3:14" ht="18" customHeight="1" x14ac:dyDescent="0.15">
      <c r="C13" s="1">
        <f t="shared" si="2"/>
        <v>8</v>
      </c>
      <c r="D13" s="1" t="s">
        <v>63</v>
      </c>
      <c r="E13" s="1" t="s">
        <v>271</v>
      </c>
      <c r="F13" s="1" t="s">
        <v>272</v>
      </c>
      <c r="G13" s="1"/>
      <c r="H13" s="2">
        <v>42992.694444444445</v>
      </c>
      <c r="I13" s="9">
        <v>1</v>
      </c>
      <c r="J13" s="1" t="s">
        <v>273</v>
      </c>
      <c r="K13" s="2">
        <v>42992.736111111109</v>
      </c>
      <c r="L13" s="9">
        <v>1</v>
      </c>
      <c r="M13" s="1" t="s">
        <v>274</v>
      </c>
      <c r="N13" s="1"/>
    </row>
    <row r="14" spans="3:14" ht="18" customHeight="1" x14ac:dyDescent="0.15">
      <c r="C14" s="1">
        <f t="shared" si="2"/>
        <v>9</v>
      </c>
      <c r="D14" s="1"/>
      <c r="E14" s="1"/>
      <c r="F14" s="1" t="s">
        <v>293</v>
      </c>
      <c r="G14" s="1"/>
      <c r="H14" s="2"/>
      <c r="I14" s="9"/>
      <c r="J14" s="1" t="s">
        <v>294</v>
      </c>
      <c r="K14" s="2">
        <v>42992.78125</v>
      </c>
      <c r="L14" s="9">
        <v>1</v>
      </c>
      <c r="M14" s="1" t="s">
        <v>295</v>
      </c>
      <c r="N14" s="1"/>
    </row>
    <row r="15" spans="3:14" ht="18" customHeight="1" x14ac:dyDescent="0.15">
      <c r="C15" s="1">
        <f t="shared" si="2"/>
        <v>10</v>
      </c>
      <c r="D15" s="1" t="s">
        <v>63</v>
      </c>
      <c r="E15" s="1" t="s">
        <v>321</v>
      </c>
      <c r="F15" s="1" t="s">
        <v>322</v>
      </c>
      <c r="G15" s="1" t="s">
        <v>32</v>
      </c>
      <c r="H15" s="2">
        <v>42992.788194444445</v>
      </c>
      <c r="I15" s="9">
        <v>1</v>
      </c>
      <c r="J15" s="1" t="s">
        <v>323</v>
      </c>
      <c r="K15" s="2">
        <v>42992.819444444445</v>
      </c>
      <c r="L15" s="9">
        <v>1</v>
      </c>
      <c r="M15" s="1" t="s">
        <v>324</v>
      </c>
      <c r="N15" s="1"/>
    </row>
    <row r="16" spans="3:14" ht="18" customHeight="1" x14ac:dyDescent="0.15">
      <c r="C16" s="1">
        <f t="shared" si="2"/>
        <v>11</v>
      </c>
      <c r="D16" s="1" t="s">
        <v>63</v>
      </c>
      <c r="E16" s="1" t="s">
        <v>328</v>
      </c>
      <c r="F16" s="1" t="s">
        <v>329</v>
      </c>
      <c r="G16" s="1" t="s">
        <v>32</v>
      </c>
      <c r="H16" s="2">
        <v>42992.781273148146</v>
      </c>
      <c r="I16" s="9">
        <v>1</v>
      </c>
      <c r="J16" s="1" t="s">
        <v>330</v>
      </c>
      <c r="K16" s="2">
        <v>42992.826412037037</v>
      </c>
      <c r="L16" s="9">
        <v>1</v>
      </c>
      <c r="M16" s="1" t="s">
        <v>71</v>
      </c>
      <c r="N16" s="1"/>
    </row>
    <row r="17" spans="3:14" ht="18" customHeight="1" x14ac:dyDescent="0.15">
      <c r="C17" s="1">
        <f t="shared" si="2"/>
        <v>12</v>
      </c>
      <c r="D17" s="1" t="s">
        <v>63</v>
      </c>
      <c r="E17" s="1" t="s">
        <v>334</v>
      </c>
      <c r="F17" s="1" t="s">
        <v>335</v>
      </c>
      <c r="G17" s="1" t="s">
        <v>32</v>
      </c>
      <c r="H17" s="2">
        <v>42992.795138888891</v>
      </c>
      <c r="I17" s="9">
        <v>1</v>
      </c>
      <c r="J17" s="1" t="s">
        <v>336</v>
      </c>
      <c r="K17" s="2">
        <v>42992.833333333336</v>
      </c>
      <c r="L17" s="9">
        <v>1</v>
      </c>
      <c r="M17" s="1" t="s">
        <v>337</v>
      </c>
      <c r="N17" s="1"/>
    </row>
    <row r="18" spans="3:14" ht="18" customHeight="1" x14ac:dyDescent="0.15">
      <c r="C18" s="1">
        <f t="shared" si="2"/>
        <v>13</v>
      </c>
      <c r="D18" s="1"/>
      <c r="E18" s="1" t="s">
        <v>342</v>
      </c>
      <c r="F18" s="1" t="s">
        <v>343</v>
      </c>
      <c r="G18" s="1"/>
      <c r="H18" s="2">
        <v>42992.809027777781</v>
      </c>
      <c r="I18" s="9">
        <v>1</v>
      </c>
      <c r="J18" s="1" t="s">
        <v>344</v>
      </c>
      <c r="K18" s="2">
        <v>42992.84375</v>
      </c>
      <c r="L18" s="9">
        <v>1</v>
      </c>
      <c r="M18" s="1" t="s">
        <v>70</v>
      </c>
      <c r="N18" s="1"/>
    </row>
    <row r="19" spans="3:14" ht="18" customHeight="1" x14ac:dyDescent="0.15">
      <c r="C19" s="1">
        <f t="shared" si="2"/>
        <v>14</v>
      </c>
      <c r="D19" s="1"/>
      <c r="E19" s="1"/>
      <c r="F19" s="1" t="s">
        <v>345</v>
      </c>
      <c r="G19" s="1"/>
      <c r="H19" s="2"/>
      <c r="I19" s="9"/>
      <c r="J19" s="1" t="s">
        <v>346</v>
      </c>
      <c r="K19" s="2">
        <v>42992.847222222219</v>
      </c>
      <c r="L19" s="9">
        <v>1</v>
      </c>
      <c r="M19" s="1" t="s">
        <v>50</v>
      </c>
      <c r="N19" s="1"/>
    </row>
    <row r="20" spans="3:14" ht="18" customHeight="1" x14ac:dyDescent="0.15">
      <c r="C20" s="1">
        <f t="shared" si="2"/>
        <v>15</v>
      </c>
      <c r="D20" s="1"/>
      <c r="E20" s="1"/>
      <c r="F20" s="1" t="s">
        <v>347</v>
      </c>
      <c r="G20" s="1" t="s">
        <v>32</v>
      </c>
      <c r="H20" s="2"/>
      <c r="I20" s="9"/>
      <c r="J20" s="1" t="s">
        <v>348</v>
      </c>
      <c r="K20" s="2">
        <v>42992.854166666664</v>
      </c>
      <c r="L20" s="9">
        <v>1</v>
      </c>
      <c r="M20" s="1" t="s">
        <v>349</v>
      </c>
      <c r="N20" s="1"/>
    </row>
    <row r="21" spans="3:14" ht="18" customHeight="1" x14ac:dyDescent="0.15">
      <c r="C21" s="1">
        <f t="shared" si="2"/>
        <v>16</v>
      </c>
      <c r="D21" s="1" t="s">
        <v>63</v>
      </c>
      <c r="E21" s="1" t="s">
        <v>350</v>
      </c>
      <c r="F21" s="1" t="s">
        <v>351</v>
      </c>
      <c r="G21" s="1" t="s">
        <v>36</v>
      </c>
      <c r="H21" s="2">
        <v>42992.826388888891</v>
      </c>
      <c r="I21" s="9">
        <v>1</v>
      </c>
      <c r="J21" s="1" t="s">
        <v>352</v>
      </c>
      <c r="K21" s="2">
        <v>42992.857638888891</v>
      </c>
      <c r="L21" s="9">
        <v>1</v>
      </c>
      <c r="M21" s="1" t="s">
        <v>353</v>
      </c>
      <c r="N21" s="1"/>
    </row>
    <row r="22" spans="3:14" ht="18" customHeight="1" x14ac:dyDescent="0.15">
      <c r="C22" s="1">
        <f t="shared" si="2"/>
        <v>17</v>
      </c>
      <c r="D22" s="1" t="s">
        <v>63</v>
      </c>
      <c r="E22" s="1" t="s">
        <v>354</v>
      </c>
      <c r="F22" s="1" t="s">
        <v>355</v>
      </c>
      <c r="G22" s="1" t="s">
        <v>36</v>
      </c>
      <c r="H22" s="2">
        <v>42992.815972222219</v>
      </c>
      <c r="I22" s="9">
        <v>1</v>
      </c>
      <c r="J22" s="1" t="s">
        <v>356</v>
      </c>
      <c r="K22" s="2">
        <v>42992.861111111109</v>
      </c>
      <c r="L22" s="9">
        <v>1</v>
      </c>
      <c r="M22" s="1" t="s">
        <v>87</v>
      </c>
      <c r="N22" s="1"/>
    </row>
    <row r="23" spans="3:14" ht="18" customHeight="1" x14ac:dyDescent="0.15">
      <c r="C23" s="1">
        <f t="shared" si="2"/>
        <v>18</v>
      </c>
      <c r="D23" s="1" t="s">
        <v>63</v>
      </c>
      <c r="E23" s="1" t="s">
        <v>357</v>
      </c>
      <c r="F23" s="1" t="s">
        <v>46</v>
      </c>
      <c r="G23" s="1" t="s">
        <v>32</v>
      </c>
      <c r="H23" s="2">
        <v>42992.833333333336</v>
      </c>
      <c r="I23" s="9">
        <v>1</v>
      </c>
      <c r="J23" s="1" t="s">
        <v>358</v>
      </c>
      <c r="K23" s="2">
        <v>42992.864583333336</v>
      </c>
      <c r="L23" s="9">
        <v>1</v>
      </c>
      <c r="M23" s="21" t="s">
        <v>539</v>
      </c>
      <c r="N23" s="1"/>
    </row>
    <row r="24" spans="3:14" ht="18" customHeight="1" x14ac:dyDescent="0.15">
      <c r="C24" s="1">
        <f t="shared" si="2"/>
        <v>19</v>
      </c>
      <c r="D24" s="1"/>
      <c r="E24" s="1"/>
      <c r="F24" s="1" t="s">
        <v>359</v>
      </c>
      <c r="G24" s="1"/>
      <c r="H24" s="2"/>
      <c r="I24" s="9"/>
      <c r="J24" s="1" t="s">
        <v>360</v>
      </c>
      <c r="K24" s="2">
        <v>42992.868055555555</v>
      </c>
      <c r="L24" s="9">
        <v>1</v>
      </c>
      <c r="M24" s="1" t="s">
        <v>38</v>
      </c>
      <c r="N24" s="1"/>
    </row>
    <row r="25" spans="3:14" ht="18" customHeight="1" x14ac:dyDescent="0.15">
      <c r="C25" s="1">
        <f t="shared" si="2"/>
        <v>20</v>
      </c>
      <c r="D25" s="1" t="s">
        <v>63</v>
      </c>
      <c r="E25" s="1" t="s">
        <v>361</v>
      </c>
      <c r="F25" s="1" t="s">
        <v>362</v>
      </c>
      <c r="G25" s="1" t="s">
        <v>36</v>
      </c>
      <c r="H25" s="2">
        <v>42992.840277777781</v>
      </c>
      <c r="I25" s="9">
        <v>1</v>
      </c>
      <c r="J25" s="1" t="s">
        <v>363</v>
      </c>
      <c r="K25" s="2">
        <v>42992.875</v>
      </c>
      <c r="L25" s="9">
        <v>1</v>
      </c>
      <c r="M25" s="1" t="s">
        <v>70</v>
      </c>
      <c r="N25" s="1"/>
    </row>
    <row r="26" spans="3:14" ht="18" customHeight="1" x14ac:dyDescent="0.15">
      <c r="C26" s="1">
        <f t="shared" si="2"/>
        <v>21</v>
      </c>
      <c r="D26" s="1" t="s">
        <v>63</v>
      </c>
      <c r="E26" s="1" t="s">
        <v>364</v>
      </c>
      <c r="F26" s="1" t="s">
        <v>37</v>
      </c>
      <c r="G26" s="1" t="s">
        <v>36</v>
      </c>
      <c r="H26" s="2">
        <v>42992.84375</v>
      </c>
      <c r="I26" s="9">
        <v>1</v>
      </c>
      <c r="J26" s="1" t="s">
        <v>365</v>
      </c>
      <c r="K26" s="2">
        <v>42992.878472222219</v>
      </c>
      <c r="L26" s="9">
        <v>1</v>
      </c>
      <c r="M26" s="1" t="s">
        <v>366</v>
      </c>
      <c r="N26" s="1"/>
    </row>
    <row r="27" spans="3:14" ht="18" customHeight="1" x14ac:dyDescent="0.15">
      <c r="C27" s="1">
        <f t="shared" si="2"/>
        <v>22</v>
      </c>
      <c r="D27" s="1"/>
      <c r="E27" s="1" t="s">
        <v>374</v>
      </c>
      <c r="F27" s="1" t="s">
        <v>375</v>
      </c>
      <c r="G27" s="1"/>
      <c r="H27" s="2">
        <v>42992.850694444445</v>
      </c>
      <c r="I27" s="9">
        <v>1</v>
      </c>
      <c r="J27" s="1" t="s">
        <v>376</v>
      </c>
      <c r="K27" s="2">
        <v>42992.892361111109</v>
      </c>
      <c r="L27" s="9">
        <v>1</v>
      </c>
      <c r="M27" s="1" t="s">
        <v>377</v>
      </c>
      <c r="N27" s="1"/>
    </row>
    <row r="28" spans="3:14" ht="18" customHeight="1" x14ac:dyDescent="0.15">
      <c r="C28" s="1">
        <f t="shared" si="2"/>
        <v>23</v>
      </c>
      <c r="D28" s="1" t="s">
        <v>63</v>
      </c>
      <c r="E28" s="1" t="s">
        <v>381</v>
      </c>
      <c r="F28" s="1" t="s">
        <v>382</v>
      </c>
      <c r="G28" s="1" t="s">
        <v>32</v>
      </c>
      <c r="H28" s="2">
        <v>42992.875</v>
      </c>
      <c r="I28" s="9">
        <v>1</v>
      </c>
      <c r="J28" s="1" t="s">
        <v>383</v>
      </c>
      <c r="K28" s="2">
        <v>42992.913194444445</v>
      </c>
      <c r="L28" s="9">
        <v>1</v>
      </c>
      <c r="M28" s="1" t="s">
        <v>64</v>
      </c>
      <c r="N28" s="1"/>
    </row>
    <row r="29" spans="3:14" ht="18" customHeight="1" x14ac:dyDescent="0.15">
      <c r="C29" s="1">
        <f t="shared" si="2"/>
        <v>24</v>
      </c>
      <c r="D29" s="1" t="s">
        <v>63</v>
      </c>
      <c r="E29" s="1" t="s">
        <v>384</v>
      </c>
      <c r="F29" s="1" t="s">
        <v>385</v>
      </c>
      <c r="G29" s="1"/>
      <c r="H29" s="2">
        <v>42992.878472222219</v>
      </c>
      <c r="I29" s="9">
        <v>1</v>
      </c>
      <c r="J29" s="1" t="s">
        <v>386</v>
      </c>
      <c r="K29" s="2">
        <v>42992.916666666664</v>
      </c>
      <c r="L29" s="9">
        <v>1</v>
      </c>
      <c r="M29" s="1" t="s">
        <v>64</v>
      </c>
      <c r="N29" s="1"/>
    </row>
    <row r="30" spans="3:14" ht="18" customHeight="1" x14ac:dyDescent="0.15">
      <c r="C30" s="1">
        <f t="shared" si="2"/>
        <v>25</v>
      </c>
      <c r="D30" s="1" t="s">
        <v>63</v>
      </c>
      <c r="E30" s="1" t="s">
        <v>387</v>
      </c>
      <c r="F30" s="1" t="s">
        <v>388</v>
      </c>
      <c r="G30" s="1" t="s">
        <v>34</v>
      </c>
      <c r="H30" s="2">
        <v>42992.881944444445</v>
      </c>
      <c r="I30" s="9">
        <v>1</v>
      </c>
      <c r="J30" s="1" t="s">
        <v>389</v>
      </c>
      <c r="K30" s="2">
        <v>42992.923611111109</v>
      </c>
      <c r="L30" s="9">
        <v>1</v>
      </c>
      <c r="M30" s="1" t="s">
        <v>103</v>
      </c>
      <c r="N30" s="1"/>
    </row>
    <row r="31" spans="3:14" ht="18" customHeight="1" x14ac:dyDescent="0.15">
      <c r="C31" s="1">
        <f t="shared" si="2"/>
        <v>26</v>
      </c>
      <c r="D31" s="1" t="s">
        <v>63</v>
      </c>
      <c r="E31" s="1" t="s">
        <v>390</v>
      </c>
      <c r="F31" s="1" t="s">
        <v>391</v>
      </c>
      <c r="G31" s="1" t="s">
        <v>34</v>
      </c>
      <c r="H31" s="2">
        <v>42992.895833333336</v>
      </c>
      <c r="I31" s="9">
        <v>1</v>
      </c>
      <c r="J31" s="1" t="s">
        <v>392</v>
      </c>
      <c r="K31" s="2">
        <v>42992.934027777781</v>
      </c>
      <c r="L31" s="9">
        <v>1</v>
      </c>
      <c r="M31" s="1" t="s">
        <v>64</v>
      </c>
      <c r="N31" s="1"/>
    </row>
    <row r="32" spans="3:14" ht="18" customHeight="1" x14ac:dyDescent="0.15">
      <c r="C32" s="1">
        <f t="shared" si="2"/>
        <v>27</v>
      </c>
      <c r="D32" s="1" t="s">
        <v>63</v>
      </c>
      <c r="E32" s="1" t="s">
        <v>393</v>
      </c>
      <c r="F32" s="1" t="s">
        <v>394</v>
      </c>
      <c r="G32" s="1" t="s">
        <v>36</v>
      </c>
      <c r="H32" s="2">
        <v>42992.913194444445</v>
      </c>
      <c r="I32" s="9">
        <v>1</v>
      </c>
      <c r="J32" s="1" t="s">
        <v>395</v>
      </c>
      <c r="K32" s="2">
        <v>42992.947916666664</v>
      </c>
      <c r="L32" s="9">
        <v>1</v>
      </c>
      <c r="M32" s="1" t="s">
        <v>396</v>
      </c>
      <c r="N32" s="1"/>
    </row>
    <row r="33" spans="3:14" ht="18" customHeight="1" x14ac:dyDescent="0.15">
      <c r="C33" s="1">
        <f t="shared" si="2"/>
        <v>28</v>
      </c>
      <c r="D33" s="1" t="s">
        <v>63</v>
      </c>
      <c r="E33" s="1" t="s">
        <v>397</v>
      </c>
      <c r="F33" s="1" t="s">
        <v>398</v>
      </c>
      <c r="G33" s="1" t="s">
        <v>34</v>
      </c>
      <c r="H33" s="2">
        <v>42992.916666666664</v>
      </c>
      <c r="I33" s="9">
        <v>1</v>
      </c>
      <c r="J33" s="1" t="s">
        <v>399</v>
      </c>
      <c r="K33" s="2">
        <v>42992.951388888891</v>
      </c>
      <c r="L33" s="9">
        <v>1</v>
      </c>
      <c r="M33" s="1" t="s">
        <v>71</v>
      </c>
      <c r="N33" s="1"/>
    </row>
    <row r="34" spans="3:14" ht="18" customHeight="1" x14ac:dyDescent="0.15">
      <c r="C34" s="1">
        <f t="shared" si="2"/>
        <v>29</v>
      </c>
      <c r="D34" s="1" t="s">
        <v>63</v>
      </c>
      <c r="E34" s="1" t="s">
        <v>400</v>
      </c>
      <c r="F34" s="1" t="s">
        <v>53</v>
      </c>
      <c r="G34" s="1" t="s">
        <v>36</v>
      </c>
      <c r="H34" s="2">
        <v>42992.909722222219</v>
      </c>
      <c r="I34" s="9">
        <v>1</v>
      </c>
      <c r="J34" s="1" t="s">
        <v>401</v>
      </c>
      <c r="K34" s="2">
        <v>42992.954861111109</v>
      </c>
      <c r="L34" s="9">
        <v>1</v>
      </c>
      <c r="M34" s="1" t="s">
        <v>402</v>
      </c>
      <c r="N34" s="1"/>
    </row>
    <row r="35" spans="3:14" ht="18" customHeight="1" x14ac:dyDescent="0.15">
      <c r="C35" s="1">
        <f t="shared" si="2"/>
        <v>30</v>
      </c>
      <c r="D35" s="1" t="s">
        <v>63</v>
      </c>
      <c r="E35" s="1" t="s">
        <v>403</v>
      </c>
      <c r="F35" s="1" t="s">
        <v>404</v>
      </c>
      <c r="G35" s="1" t="s">
        <v>36</v>
      </c>
      <c r="H35" s="2">
        <v>42992.895833333336</v>
      </c>
      <c r="I35" s="9">
        <v>1</v>
      </c>
      <c r="J35" s="1" t="s">
        <v>405</v>
      </c>
      <c r="K35" s="2">
        <v>42992.965277777781</v>
      </c>
      <c r="L35" s="9">
        <v>1</v>
      </c>
      <c r="M35" s="1" t="s">
        <v>406</v>
      </c>
      <c r="N35" s="1"/>
    </row>
    <row r="36" spans="3:14" ht="18" customHeight="1" x14ac:dyDescent="0.15">
      <c r="C36" s="1">
        <f t="shared" si="2"/>
        <v>31</v>
      </c>
      <c r="D36" s="1" t="s">
        <v>63</v>
      </c>
      <c r="E36" s="1" t="s">
        <v>407</v>
      </c>
      <c r="F36" s="1" t="s">
        <v>42</v>
      </c>
      <c r="G36" s="1" t="s">
        <v>34</v>
      </c>
      <c r="H36" s="2">
        <v>42992.927083333336</v>
      </c>
      <c r="I36" s="9">
        <v>1</v>
      </c>
      <c r="J36" s="1" t="s">
        <v>408</v>
      </c>
      <c r="K36" s="2">
        <v>42992.972222222219</v>
      </c>
      <c r="L36" s="9">
        <v>1</v>
      </c>
      <c r="M36" s="1" t="s">
        <v>409</v>
      </c>
      <c r="N36" s="1"/>
    </row>
    <row r="37" spans="3:14" ht="18" customHeight="1" x14ac:dyDescent="0.15">
      <c r="C37" s="1">
        <f t="shared" ref="C37:C68" si="3">ROW()-5</f>
        <v>32</v>
      </c>
      <c r="D37" s="1" t="s">
        <v>63</v>
      </c>
      <c r="E37" s="1" t="s">
        <v>410</v>
      </c>
      <c r="F37" s="1" t="s">
        <v>411</v>
      </c>
      <c r="G37" s="1" t="s">
        <v>34</v>
      </c>
      <c r="H37" s="2">
        <v>42992.934027777781</v>
      </c>
      <c r="I37" s="9">
        <v>1</v>
      </c>
      <c r="J37" s="1" t="s">
        <v>412</v>
      </c>
      <c r="K37" s="2">
        <v>42992.972222222219</v>
      </c>
      <c r="L37" s="9">
        <v>1</v>
      </c>
      <c r="M37" s="1" t="s">
        <v>77</v>
      </c>
      <c r="N37" s="1"/>
    </row>
    <row r="38" spans="3:14" ht="18" customHeight="1" x14ac:dyDescent="0.15">
      <c r="C38" s="1">
        <f t="shared" si="3"/>
        <v>33</v>
      </c>
      <c r="D38" s="1" t="s">
        <v>63</v>
      </c>
      <c r="E38" s="1" t="s">
        <v>413</v>
      </c>
      <c r="F38" s="1" t="s">
        <v>414</v>
      </c>
      <c r="G38" s="1" t="s">
        <v>32</v>
      </c>
      <c r="H38" s="2">
        <v>42992.944444444445</v>
      </c>
      <c r="I38" s="9">
        <v>1</v>
      </c>
      <c r="J38" s="1" t="s">
        <v>415</v>
      </c>
      <c r="K38" s="2">
        <v>42992.979166666664</v>
      </c>
      <c r="L38" s="9">
        <v>1</v>
      </c>
      <c r="M38" s="1" t="s">
        <v>416</v>
      </c>
      <c r="N38" s="1"/>
    </row>
    <row r="39" spans="3:14" ht="18" customHeight="1" x14ac:dyDescent="0.15">
      <c r="C39" s="1">
        <f t="shared" si="3"/>
        <v>34</v>
      </c>
      <c r="D39" s="1" t="s">
        <v>63</v>
      </c>
      <c r="E39" s="1" t="s">
        <v>417</v>
      </c>
      <c r="F39" s="1" t="s">
        <v>418</v>
      </c>
      <c r="G39" s="1" t="s">
        <v>32</v>
      </c>
      <c r="H39" s="2">
        <v>42992.930555555555</v>
      </c>
      <c r="I39" s="9">
        <v>1</v>
      </c>
      <c r="J39" s="1" t="s">
        <v>419</v>
      </c>
      <c r="K39" s="2">
        <v>42992.982638888891</v>
      </c>
      <c r="L39" s="9">
        <v>1</v>
      </c>
      <c r="M39" s="1" t="s">
        <v>420</v>
      </c>
      <c r="N39" s="1"/>
    </row>
    <row r="40" spans="3:14" ht="18" customHeight="1" x14ac:dyDescent="0.15">
      <c r="C40" s="1">
        <f t="shared" si="3"/>
        <v>35</v>
      </c>
      <c r="D40" s="1" t="s">
        <v>63</v>
      </c>
      <c r="E40" s="1" t="s">
        <v>421</v>
      </c>
      <c r="F40" s="1" t="s">
        <v>422</v>
      </c>
      <c r="G40" s="1"/>
      <c r="H40" s="2">
        <v>42992.940972222219</v>
      </c>
      <c r="I40" s="9">
        <v>1</v>
      </c>
      <c r="J40" s="1" t="s">
        <v>423</v>
      </c>
      <c r="K40" s="2">
        <v>42992.986111111109</v>
      </c>
      <c r="L40" s="9">
        <v>1</v>
      </c>
      <c r="M40" s="1" t="s">
        <v>406</v>
      </c>
      <c r="N40" s="1"/>
    </row>
    <row r="41" spans="3:14" ht="18" customHeight="1" x14ac:dyDescent="0.15">
      <c r="C41" s="1">
        <f t="shared" si="3"/>
        <v>36</v>
      </c>
      <c r="D41" s="1" t="s">
        <v>63</v>
      </c>
      <c r="E41" s="1" t="s">
        <v>424</v>
      </c>
      <c r="F41" s="1" t="s">
        <v>425</v>
      </c>
      <c r="G41" s="1"/>
      <c r="H41" s="2">
        <v>42992.951388888891</v>
      </c>
      <c r="I41" s="9">
        <v>1</v>
      </c>
      <c r="J41" s="1" t="s">
        <v>426</v>
      </c>
      <c r="K41" s="2">
        <v>42992.989583333336</v>
      </c>
      <c r="L41" s="9">
        <v>1</v>
      </c>
      <c r="M41" s="1" t="s">
        <v>396</v>
      </c>
      <c r="N41" s="1"/>
    </row>
    <row r="42" spans="3:14" ht="18" customHeight="1" x14ac:dyDescent="0.15">
      <c r="C42" s="1">
        <f t="shared" si="3"/>
        <v>37</v>
      </c>
      <c r="D42" s="1" t="s">
        <v>172</v>
      </c>
      <c r="E42" s="1" t="s">
        <v>427</v>
      </c>
      <c r="F42" s="1" t="s">
        <v>428</v>
      </c>
      <c r="G42" s="1" t="s">
        <v>429</v>
      </c>
      <c r="H42" s="2">
        <v>42992.940972222219</v>
      </c>
      <c r="I42" s="9">
        <v>1</v>
      </c>
      <c r="J42" s="1" t="s">
        <v>427</v>
      </c>
      <c r="K42" s="2">
        <v>42992.996527777781</v>
      </c>
      <c r="L42" s="9">
        <v>1</v>
      </c>
      <c r="M42" s="1" t="s">
        <v>430</v>
      </c>
      <c r="N42" s="1"/>
    </row>
    <row r="43" spans="3:14" ht="18" customHeight="1" x14ac:dyDescent="0.15">
      <c r="C43" s="1">
        <f t="shared" si="3"/>
        <v>38</v>
      </c>
      <c r="D43" s="1" t="s">
        <v>63</v>
      </c>
      <c r="E43" s="1" t="s">
        <v>444</v>
      </c>
      <c r="F43" s="1" t="s">
        <v>232</v>
      </c>
      <c r="G43" s="1"/>
      <c r="H43" s="2">
        <v>42992.579861111109</v>
      </c>
      <c r="I43" s="9">
        <v>1</v>
      </c>
      <c r="J43" s="1"/>
      <c r="K43" s="2"/>
      <c r="L43" s="9"/>
      <c r="M43" s="1" t="s">
        <v>445</v>
      </c>
      <c r="N43" s="1"/>
    </row>
    <row r="44" spans="3:14" ht="18" customHeight="1" x14ac:dyDescent="0.15">
      <c r="C44" s="1">
        <f t="shared" si="3"/>
        <v>39</v>
      </c>
      <c r="D44" s="1" t="s">
        <v>63</v>
      </c>
      <c r="E44" s="1" t="s">
        <v>331</v>
      </c>
      <c r="F44" s="1" t="s">
        <v>52</v>
      </c>
      <c r="G44" s="1" t="s">
        <v>32</v>
      </c>
      <c r="H44" s="2">
        <v>42992.770833333336</v>
      </c>
      <c r="I44" s="9">
        <v>1</v>
      </c>
      <c r="J44" s="1"/>
      <c r="K44" s="2"/>
      <c r="L44" s="9"/>
      <c r="M44" s="1" t="s">
        <v>538</v>
      </c>
      <c r="N44" s="1"/>
    </row>
    <row r="45" spans="3:14" ht="18" customHeight="1" x14ac:dyDescent="0.15">
      <c r="C45" s="1">
        <f t="shared" si="3"/>
        <v>40</v>
      </c>
      <c r="D45" s="1" t="s">
        <v>63</v>
      </c>
      <c r="E45" s="1" t="s">
        <v>451</v>
      </c>
      <c r="F45" s="1" t="s">
        <v>452</v>
      </c>
      <c r="G45" s="1" t="s">
        <v>34</v>
      </c>
      <c r="H45" s="2">
        <v>42992.774305555555</v>
      </c>
      <c r="I45" s="9">
        <v>1</v>
      </c>
      <c r="J45" s="1"/>
      <c r="K45" s="2"/>
      <c r="L45" s="9"/>
      <c r="M45" s="1" t="s">
        <v>453</v>
      </c>
      <c r="N45" s="1"/>
    </row>
    <row r="46" spans="3:14" ht="18" customHeight="1" x14ac:dyDescent="0.15">
      <c r="C46" s="1">
        <f t="shared" si="3"/>
        <v>41</v>
      </c>
      <c r="D46" s="1" t="s">
        <v>63</v>
      </c>
      <c r="E46" s="1" t="s">
        <v>325</v>
      </c>
      <c r="F46" s="1" t="s">
        <v>78</v>
      </c>
      <c r="G46" s="1" t="s">
        <v>32</v>
      </c>
      <c r="H46" s="2">
        <v>42992.777777777781</v>
      </c>
      <c r="I46" s="9">
        <v>1</v>
      </c>
      <c r="J46" s="1"/>
      <c r="K46" s="2"/>
      <c r="L46" s="9"/>
      <c r="M46" s="1" t="s">
        <v>537</v>
      </c>
      <c r="N46" s="1"/>
    </row>
    <row r="47" spans="3:14" ht="18" customHeight="1" x14ac:dyDescent="0.15">
      <c r="C47" s="1">
        <f t="shared" si="3"/>
        <v>42</v>
      </c>
      <c r="D47" s="1" t="s">
        <v>63</v>
      </c>
      <c r="E47" s="1" t="s">
        <v>457</v>
      </c>
      <c r="F47" s="1" t="s">
        <v>105</v>
      </c>
      <c r="G47" s="1" t="s">
        <v>32</v>
      </c>
      <c r="H47" s="2">
        <v>42992.798611111109</v>
      </c>
      <c r="I47" s="9">
        <v>1</v>
      </c>
      <c r="J47" s="1"/>
      <c r="K47" s="2"/>
      <c r="L47" s="9"/>
      <c r="M47" s="1" t="s">
        <v>458</v>
      </c>
      <c r="N47" s="1"/>
    </row>
    <row r="48" spans="3:14" ht="18" customHeight="1" x14ac:dyDescent="0.15">
      <c r="C48" s="1">
        <f t="shared" si="3"/>
        <v>43</v>
      </c>
      <c r="D48" s="1" t="s">
        <v>63</v>
      </c>
      <c r="E48" s="1" t="s">
        <v>459</v>
      </c>
      <c r="F48" s="1" t="s">
        <v>45</v>
      </c>
      <c r="G48" s="1" t="s">
        <v>36</v>
      </c>
      <c r="H48" s="2">
        <v>42992.822916666664</v>
      </c>
      <c r="I48" s="9">
        <v>1</v>
      </c>
      <c r="J48" s="1"/>
      <c r="K48" s="2"/>
      <c r="L48" s="9"/>
      <c r="M48" s="1" t="s">
        <v>460</v>
      </c>
      <c r="N48" s="1"/>
    </row>
    <row r="49" spans="3:14" ht="18" customHeight="1" x14ac:dyDescent="0.15">
      <c r="C49" s="1">
        <f t="shared" si="3"/>
        <v>44</v>
      </c>
      <c r="D49" s="1" t="s">
        <v>63</v>
      </c>
      <c r="E49" s="1" t="s">
        <v>461</v>
      </c>
      <c r="F49" s="1" t="s">
        <v>39</v>
      </c>
      <c r="G49" s="1" t="s">
        <v>32</v>
      </c>
      <c r="H49" s="2">
        <v>42992.861111111109</v>
      </c>
      <c r="I49" s="9">
        <v>1</v>
      </c>
      <c r="J49" s="1"/>
      <c r="K49" s="2"/>
      <c r="L49" s="9"/>
      <c r="M49" s="1" t="s">
        <v>462</v>
      </c>
      <c r="N49" s="1"/>
    </row>
    <row r="50" spans="3:14" ht="18" customHeight="1" x14ac:dyDescent="0.15">
      <c r="C50" s="1">
        <f t="shared" si="3"/>
        <v>45</v>
      </c>
      <c r="D50" s="1" t="s">
        <v>63</v>
      </c>
      <c r="E50" s="1" t="s">
        <v>463</v>
      </c>
      <c r="F50" s="1" t="s">
        <v>464</v>
      </c>
      <c r="G50" s="1" t="s">
        <v>34</v>
      </c>
      <c r="H50" s="2">
        <v>42992.871527777781</v>
      </c>
      <c r="I50" s="9">
        <v>1</v>
      </c>
      <c r="J50" s="1"/>
      <c r="K50" s="2"/>
      <c r="L50" s="9"/>
      <c r="M50" s="1" t="s">
        <v>465</v>
      </c>
      <c r="N50" s="1"/>
    </row>
    <row r="51" spans="3:14" ht="18" customHeight="1" x14ac:dyDescent="0.15">
      <c r="C51" s="1">
        <f t="shared" si="3"/>
        <v>46</v>
      </c>
      <c r="D51" s="1" t="s">
        <v>63</v>
      </c>
      <c r="E51" s="1" t="s">
        <v>466</v>
      </c>
      <c r="F51" s="1" t="s">
        <v>57</v>
      </c>
      <c r="G51" s="1" t="s">
        <v>36</v>
      </c>
      <c r="H51" s="2">
        <v>42992.888888888891</v>
      </c>
      <c r="I51" s="9">
        <v>1</v>
      </c>
      <c r="J51" s="1"/>
      <c r="K51" s="2"/>
      <c r="L51" s="9"/>
      <c r="M51" s="1" t="s">
        <v>467</v>
      </c>
      <c r="N51" s="1"/>
    </row>
    <row r="52" spans="3:14" ht="18" customHeight="1" x14ac:dyDescent="0.15">
      <c r="C52" s="1">
        <f t="shared" si="3"/>
        <v>47</v>
      </c>
      <c r="D52" s="1" t="s">
        <v>63</v>
      </c>
      <c r="E52" s="1" t="s">
        <v>468</v>
      </c>
      <c r="F52" s="1" t="s">
        <v>58</v>
      </c>
      <c r="G52" s="1" t="s">
        <v>32</v>
      </c>
      <c r="H52" s="2">
        <v>42992.892361111109</v>
      </c>
      <c r="I52" s="9">
        <v>1</v>
      </c>
      <c r="J52" s="1"/>
      <c r="K52" s="2"/>
      <c r="L52" s="9"/>
      <c r="M52" s="1" t="s">
        <v>469</v>
      </c>
      <c r="N52" s="1"/>
    </row>
    <row r="53" spans="3:14" ht="18" customHeight="1" x14ac:dyDescent="0.15">
      <c r="C53" s="1">
        <f t="shared" si="3"/>
        <v>48</v>
      </c>
      <c r="D53" s="1" t="s">
        <v>63</v>
      </c>
      <c r="E53" s="1" t="s">
        <v>470</v>
      </c>
      <c r="F53" s="1" t="s">
        <v>125</v>
      </c>
      <c r="G53" s="1" t="s">
        <v>36</v>
      </c>
      <c r="H53" s="2">
        <v>42992.899305555555</v>
      </c>
      <c r="I53" s="9">
        <v>1</v>
      </c>
      <c r="J53" s="1"/>
      <c r="K53" s="2"/>
      <c r="L53" s="9"/>
      <c r="M53" s="1" t="s">
        <v>471</v>
      </c>
      <c r="N53" s="1"/>
    </row>
    <row r="54" spans="3:14" ht="18" customHeight="1" x14ac:dyDescent="0.15">
      <c r="C54" s="1">
        <f t="shared" si="3"/>
        <v>49</v>
      </c>
      <c r="D54" s="1" t="s">
        <v>63</v>
      </c>
      <c r="E54" s="1" t="s">
        <v>472</v>
      </c>
      <c r="F54" s="1" t="s">
        <v>48</v>
      </c>
      <c r="G54" s="1" t="s">
        <v>34</v>
      </c>
      <c r="H54" s="2">
        <v>42992.920138888891</v>
      </c>
      <c r="I54" s="9">
        <v>1</v>
      </c>
      <c r="J54" s="1"/>
      <c r="K54" s="2"/>
      <c r="L54" s="9"/>
      <c r="M54" s="1" t="s">
        <v>473</v>
      </c>
      <c r="N54" s="1"/>
    </row>
    <row r="55" spans="3:14" ht="18" customHeight="1" x14ac:dyDescent="0.15">
      <c r="C55" s="1">
        <f t="shared" si="3"/>
        <v>50</v>
      </c>
      <c r="D55" s="1" t="s">
        <v>63</v>
      </c>
      <c r="E55" s="1" t="s">
        <v>474</v>
      </c>
      <c r="F55" s="1" t="s">
        <v>60</v>
      </c>
      <c r="G55" s="1" t="s">
        <v>34</v>
      </c>
      <c r="H55" s="2">
        <v>42992.923611111109</v>
      </c>
      <c r="I55" s="9">
        <v>1</v>
      </c>
      <c r="J55" s="1"/>
      <c r="K55" s="2"/>
      <c r="L55" s="9"/>
      <c r="M55" s="1" t="s">
        <v>475</v>
      </c>
      <c r="N55" s="1"/>
    </row>
    <row r="56" spans="3:14" ht="18" customHeight="1" x14ac:dyDescent="0.15">
      <c r="C56" s="1">
        <f t="shared" si="3"/>
        <v>51</v>
      </c>
      <c r="D56" s="1" t="s">
        <v>63</v>
      </c>
      <c r="E56" s="20" t="s">
        <v>476</v>
      </c>
      <c r="F56" s="1" t="s">
        <v>69</v>
      </c>
      <c r="G56" s="1" t="s">
        <v>32</v>
      </c>
      <c r="H56" s="2">
        <v>42992.9375</v>
      </c>
      <c r="I56" s="9">
        <v>1</v>
      </c>
      <c r="J56" s="1"/>
      <c r="K56" s="2"/>
      <c r="L56" s="9"/>
      <c r="M56" s="1" t="s">
        <v>477</v>
      </c>
      <c r="N56" s="1"/>
    </row>
    <row r="57" spans="3:14" ht="18" customHeight="1" x14ac:dyDescent="0.15">
      <c r="C57" s="1">
        <f t="shared" si="3"/>
        <v>52</v>
      </c>
      <c r="D57" s="1"/>
      <c r="E57" s="1" t="s">
        <v>478</v>
      </c>
      <c r="F57" s="1" t="s">
        <v>301</v>
      </c>
      <c r="G57" s="1" t="s">
        <v>34</v>
      </c>
      <c r="H57" s="2">
        <v>42992.947916666664</v>
      </c>
      <c r="I57" s="9">
        <v>1</v>
      </c>
      <c r="J57" s="1"/>
      <c r="K57" s="2"/>
      <c r="L57" s="9"/>
      <c r="M57" s="1" t="s">
        <v>479</v>
      </c>
      <c r="N57" s="1"/>
    </row>
    <row r="58" spans="3:14" ht="18" customHeight="1" x14ac:dyDescent="0.15">
      <c r="C58" s="1">
        <f t="shared" si="3"/>
        <v>53</v>
      </c>
      <c r="D58" s="1" t="s">
        <v>63</v>
      </c>
      <c r="E58" s="1" t="s">
        <v>480</v>
      </c>
      <c r="F58" s="1" t="s">
        <v>72</v>
      </c>
      <c r="G58" s="1" t="s">
        <v>34</v>
      </c>
      <c r="H58" s="2">
        <v>42992.954861111109</v>
      </c>
      <c r="I58" s="9">
        <v>1</v>
      </c>
      <c r="J58" s="1"/>
      <c r="K58" s="2"/>
      <c r="L58" s="9"/>
      <c r="M58" s="1" t="s">
        <v>481</v>
      </c>
      <c r="N58" s="1"/>
    </row>
    <row r="59" spans="3:14" ht="18" customHeight="1" x14ac:dyDescent="0.15">
      <c r="C59" s="1">
        <f t="shared" si="3"/>
        <v>54</v>
      </c>
      <c r="D59" s="1" t="s">
        <v>63</v>
      </c>
      <c r="E59" s="1" t="s">
        <v>482</v>
      </c>
      <c r="F59" s="1" t="s">
        <v>66</v>
      </c>
      <c r="G59" s="1" t="s">
        <v>36</v>
      </c>
      <c r="H59" s="2">
        <v>42992.958333333336</v>
      </c>
      <c r="I59" s="9">
        <v>1</v>
      </c>
      <c r="J59" s="1"/>
      <c r="K59" s="2"/>
      <c r="L59" s="9"/>
      <c r="M59" s="1" t="s">
        <v>483</v>
      </c>
      <c r="N59" s="1"/>
    </row>
    <row r="60" spans="3:14" ht="18" customHeight="1" x14ac:dyDescent="0.15">
      <c r="C60" s="1">
        <f t="shared" si="3"/>
        <v>55</v>
      </c>
      <c r="D60" s="1" t="s">
        <v>63</v>
      </c>
      <c r="E60" s="1" t="s">
        <v>484</v>
      </c>
      <c r="F60" s="1" t="s">
        <v>33</v>
      </c>
      <c r="G60" s="1" t="s">
        <v>34</v>
      </c>
      <c r="H60" s="2">
        <v>42992.961805555555</v>
      </c>
      <c r="I60" s="9">
        <v>1</v>
      </c>
      <c r="J60" s="1"/>
      <c r="K60" s="2"/>
      <c r="L60" s="9"/>
      <c r="M60" s="1" t="s">
        <v>485</v>
      </c>
      <c r="N60" s="1"/>
    </row>
    <row r="61" spans="3:14" ht="18" customHeight="1" x14ac:dyDescent="0.15">
      <c r="C61" s="1">
        <f t="shared" si="3"/>
        <v>56</v>
      </c>
      <c r="D61" s="1" t="s">
        <v>63</v>
      </c>
      <c r="E61" s="1" t="s">
        <v>486</v>
      </c>
      <c r="F61" s="1" t="s">
        <v>89</v>
      </c>
      <c r="G61" s="1" t="s">
        <v>36</v>
      </c>
      <c r="H61" s="2">
        <v>42992.965277777781</v>
      </c>
      <c r="I61" s="9">
        <v>1</v>
      </c>
      <c r="J61" s="1"/>
      <c r="K61" s="2"/>
      <c r="L61" s="9"/>
      <c r="M61" s="1" t="s">
        <v>456</v>
      </c>
      <c r="N61" s="1"/>
    </row>
    <row r="62" spans="3:14" ht="18" customHeight="1" x14ac:dyDescent="0.15">
      <c r="C62" s="1">
        <f t="shared" si="3"/>
        <v>57</v>
      </c>
      <c r="D62" s="1" t="s">
        <v>63</v>
      </c>
      <c r="E62" s="1" t="s">
        <v>487</v>
      </c>
      <c r="F62" s="1" t="s">
        <v>47</v>
      </c>
      <c r="G62" s="1" t="s">
        <v>32</v>
      </c>
      <c r="H62" s="2">
        <v>42992.96875</v>
      </c>
      <c r="I62" s="9">
        <v>1</v>
      </c>
      <c r="J62" s="1"/>
      <c r="K62" s="2"/>
      <c r="L62" s="9"/>
      <c r="M62" s="1" t="s">
        <v>479</v>
      </c>
      <c r="N62" s="1"/>
    </row>
    <row r="63" spans="3:14" ht="18" customHeight="1" x14ac:dyDescent="0.15">
      <c r="C63" s="1">
        <f t="shared" si="3"/>
        <v>58</v>
      </c>
      <c r="D63" s="1" t="s">
        <v>63</v>
      </c>
      <c r="E63" s="1" t="s">
        <v>488</v>
      </c>
      <c r="F63" s="1" t="s">
        <v>92</v>
      </c>
      <c r="G63" s="1" t="s">
        <v>32</v>
      </c>
      <c r="H63" s="2">
        <v>42992.975694444445</v>
      </c>
      <c r="I63" s="9">
        <v>1</v>
      </c>
      <c r="J63" s="1"/>
      <c r="K63" s="2"/>
      <c r="L63" s="9"/>
      <c r="M63" s="1" t="s">
        <v>489</v>
      </c>
      <c r="N63" s="1"/>
    </row>
    <row r="64" spans="3:14" ht="18" customHeight="1" x14ac:dyDescent="0.15">
      <c r="C64" s="1">
        <f t="shared" si="3"/>
        <v>59</v>
      </c>
      <c r="D64" s="1" t="s">
        <v>63</v>
      </c>
      <c r="E64" s="1" t="s">
        <v>490</v>
      </c>
      <c r="F64" s="1" t="s">
        <v>73</v>
      </c>
      <c r="G64" s="1" t="s">
        <v>32</v>
      </c>
      <c r="H64" s="2">
        <v>42992.982638888891</v>
      </c>
      <c r="I64" s="9">
        <v>1</v>
      </c>
      <c r="J64" s="1"/>
      <c r="K64" s="2"/>
      <c r="L64" s="9"/>
      <c r="M64" s="1" t="s">
        <v>483</v>
      </c>
      <c r="N64" s="1"/>
    </row>
    <row r="65" spans="3:14" ht="18" customHeight="1" x14ac:dyDescent="0.15">
      <c r="C65" s="1">
        <f t="shared" si="3"/>
        <v>60</v>
      </c>
      <c r="D65" s="1" t="s">
        <v>63</v>
      </c>
      <c r="E65" s="1" t="s">
        <v>491</v>
      </c>
      <c r="F65" s="1" t="s">
        <v>59</v>
      </c>
      <c r="G65" s="1" t="s">
        <v>36</v>
      </c>
      <c r="H65" s="2">
        <v>42992.986111111109</v>
      </c>
      <c r="I65" s="9">
        <v>1</v>
      </c>
      <c r="J65" s="1"/>
      <c r="K65" s="2"/>
      <c r="L65" s="9"/>
      <c r="M65" s="1" t="s">
        <v>492</v>
      </c>
      <c r="N65" s="1"/>
    </row>
    <row r="66" spans="3:14" ht="18" customHeight="1" x14ac:dyDescent="0.15">
      <c r="C66" s="1">
        <f t="shared" si="3"/>
        <v>61</v>
      </c>
      <c r="D66" s="1" t="s">
        <v>63</v>
      </c>
      <c r="E66" s="1" t="s">
        <v>493</v>
      </c>
      <c r="F66" s="1" t="s">
        <v>41</v>
      </c>
      <c r="G66" s="1" t="s">
        <v>32</v>
      </c>
      <c r="H66" s="2">
        <v>42992.989583333336</v>
      </c>
      <c r="I66" s="9">
        <v>1</v>
      </c>
      <c r="J66" s="1"/>
      <c r="K66" s="2"/>
      <c r="L66" s="9"/>
      <c r="M66" s="1" t="s">
        <v>494</v>
      </c>
      <c r="N66" s="1"/>
    </row>
    <row r="67" spans="3:14" ht="18" customHeight="1" x14ac:dyDescent="0.15">
      <c r="C67" s="1">
        <f t="shared" si="3"/>
        <v>62</v>
      </c>
      <c r="D67" s="1" t="s">
        <v>63</v>
      </c>
      <c r="E67" s="1" t="s">
        <v>495</v>
      </c>
      <c r="F67" s="1" t="s">
        <v>67</v>
      </c>
      <c r="G67" s="1" t="s">
        <v>34</v>
      </c>
      <c r="H67" s="2">
        <v>42992.993055555555</v>
      </c>
      <c r="I67" s="9">
        <v>1</v>
      </c>
      <c r="J67" s="1"/>
      <c r="K67" s="2"/>
      <c r="L67" s="9"/>
      <c r="M67" s="1" t="s">
        <v>479</v>
      </c>
      <c r="N67" s="1"/>
    </row>
    <row r="68" spans="3:14" ht="18" customHeight="1" x14ac:dyDescent="0.15">
      <c r="C68" s="1">
        <f t="shared" si="3"/>
        <v>63</v>
      </c>
      <c r="D68" s="1" t="s">
        <v>63</v>
      </c>
      <c r="E68" s="1" t="s">
        <v>496</v>
      </c>
      <c r="F68" s="1" t="s">
        <v>62</v>
      </c>
      <c r="G68" s="1" t="s">
        <v>36</v>
      </c>
      <c r="H68" s="2">
        <v>42992.996527777781</v>
      </c>
      <c r="I68" s="9">
        <v>1</v>
      </c>
      <c r="J68" s="1"/>
      <c r="K68" s="2"/>
      <c r="L68" s="9"/>
      <c r="M68" s="1" t="s">
        <v>497</v>
      </c>
      <c r="N68" s="1"/>
    </row>
    <row r="69" spans="3:14" ht="18" customHeight="1" x14ac:dyDescent="0.15">
      <c r="C69" s="1">
        <f t="shared" ref="C69:C83" si="4">ROW()-5</f>
        <v>64</v>
      </c>
      <c r="D69" s="1" t="s">
        <v>63</v>
      </c>
      <c r="E69" s="1" t="s">
        <v>498</v>
      </c>
      <c r="F69" s="1" t="s">
        <v>51</v>
      </c>
      <c r="G69" s="1" t="s">
        <v>36</v>
      </c>
      <c r="H69" s="2">
        <v>42993.006944444445</v>
      </c>
      <c r="I69" s="9">
        <v>1</v>
      </c>
      <c r="J69" s="1"/>
      <c r="K69" s="2"/>
      <c r="L69" s="9"/>
      <c r="M69" s="1" t="s">
        <v>450</v>
      </c>
      <c r="N69" s="1"/>
    </row>
    <row r="70" spans="3:14" ht="18" customHeight="1" x14ac:dyDescent="0.15">
      <c r="C70" s="1">
        <f t="shared" si="4"/>
        <v>65</v>
      </c>
      <c r="D70" s="1" t="s">
        <v>63</v>
      </c>
      <c r="E70" s="1" t="s">
        <v>499</v>
      </c>
      <c r="F70" s="1" t="s">
        <v>43</v>
      </c>
      <c r="G70" s="1" t="s">
        <v>36</v>
      </c>
      <c r="H70" s="2">
        <v>42993.010416666664</v>
      </c>
      <c r="I70" s="9">
        <v>1</v>
      </c>
      <c r="J70" s="1"/>
      <c r="K70" s="2"/>
      <c r="L70" s="9"/>
      <c r="M70" s="1" t="s">
        <v>500</v>
      </c>
      <c r="N70" s="1"/>
    </row>
    <row r="71" spans="3:14" ht="18" customHeight="1" x14ac:dyDescent="0.15">
      <c r="C71" s="1">
        <f t="shared" si="4"/>
        <v>66</v>
      </c>
      <c r="D71" s="1" t="s">
        <v>63</v>
      </c>
      <c r="E71" s="1" t="s">
        <v>501</v>
      </c>
      <c r="F71" s="1" t="s">
        <v>40</v>
      </c>
      <c r="G71" s="1" t="s">
        <v>34</v>
      </c>
      <c r="H71" s="2">
        <v>42993.013888888891</v>
      </c>
      <c r="I71" s="9">
        <v>1</v>
      </c>
      <c r="J71" s="1"/>
      <c r="K71" s="2"/>
      <c r="L71" s="9"/>
      <c r="M71" s="1" t="s">
        <v>502</v>
      </c>
      <c r="N71" s="1"/>
    </row>
    <row r="72" spans="3:14" ht="18" customHeight="1" x14ac:dyDescent="0.15">
      <c r="C72" s="1">
        <f t="shared" si="4"/>
        <v>67</v>
      </c>
      <c r="D72" s="1" t="s">
        <v>63</v>
      </c>
      <c r="E72" s="1" t="s">
        <v>503</v>
      </c>
      <c r="F72" s="1" t="s">
        <v>61</v>
      </c>
      <c r="G72" s="1" t="s">
        <v>34</v>
      </c>
      <c r="H72" s="2">
        <v>42993.017361111109</v>
      </c>
      <c r="I72" s="9">
        <v>1</v>
      </c>
      <c r="J72" s="1"/>
      <c r="K72" s="2"/>
      <c r="L72" s="9"/>
      <c r="M72" s="1" t="s">
        <v>504</v>
      </c>
      <c r="N72" s="1"/>
    </row>
    <row r="73" spans="3:14" ht="18" customHeight="1" x14ac:dyDescent="0.15">
      <c r="C73" s="1">
        <f t="shared" si="4"/>
        <v>68</v>
      </c>
      <c r="D73" s="1" t="s">
        <v>63</v>
      </c>
      <c r="E73" s="1" t="s">
        <v>505</v>
      </c>
      <c r="F73" s="1" t="s">
        <v>506</v>
      </c>
      <c r="G73" s="1" t="s">
        <v>32</v>
      </c>
      <c r="H73" s="2">
        <v>42993.024305555555</v>
      </c>
      <c r="I73" s="9">
        <v>1</v>
      </c>
      <c r="J73" s="1"/>
      <c r="K73" s="2"/>
      <c r="L73" s="9"/>
      <c r="M73" s="1" t="s">
        <v>507</v>
      </c>
      <c r="N73" s="1"/>
    </row>
    <row r="74" spans="3:14" ht="18" customHeight="1" x14ac:dyDescent="0.15">
      <c r="C74" s="1">
        <f t="shared" si="4"/>
        <v>69</v>
      </c>
      <c r="D74" s="1" t="s">
        <v>63</v>
      </c>
      <c r="E74" s="1" t="s">
        <v>508</v>
      </c>
      <c r="F74" s="1" t="s">
        <v>31</v>
      </c>
      <c r="G74" s="1" t="s">
        <v>32</v>
      </c>
      <c r="H74" s="2">
        <v>42993.027777777781</v>
      </c>
      <c r="I74" s="9">
        <v>1</v>
      </c>
      <c r="J74" s="1"/>
      <c r="K74" s="2"/>
      <c r="L74" s="9"/>
      <c r="M74" s="1" t="s">
        <v>471</v>
      </c>
      <c r="N74" s="1"/>
    </row>
    <row r="75" spans="3:14" ht="18" customHeight="1" x14ac:dyDescent="0.15">
      <c r="C75" s="1">
        <f t="shared" si="4"/>
        <v>70</v>
      </c>
      <c r="D75" s="1" t="s">
        <v>63</v>
      </c>
      <c r="E75" s="1" t="s">
        <v>509</v>
      </c>
      <c r="F75" s="1" t="s">
        <v>174</v>
      </c>
      <c r="G75" s="1" t="s">
        <v>36</v>
      </c>
      <c r="H75" s="2">
        <v>42993.03125</v>
      </c>
      <c r="I75" s="9">
        <v>1</v>
      </c>
      <c r="J75" s="1"/>
      <c r="K75" s="2"/>
      <c r="L75" s="9"/>
      <c r="M75" s="1" t="s">
        <v>510</v>
      </c>
      <c r="N75" s="1"/>
    </row>
    <row r="76" spans="3:14" ht="18" customHeight="1" x14ac:dyDescent="0.15">
      <c r="C76" s="1">
        <f t="shared" si="4"/>
        <v>71</v>
      </c>
      <c r="D76" s="1"/>
      <c r="E76" s="1" t="s">
        <v>511</v>
      </c>
      <c r="F76" s="1" t="s">
        <v>202</v>
      </c>
      <c r="G76" s="1" t="s">
        <v>36</v>
      </c>
      <c r="H76" s="2">
        <v>42993.034722222219</v>
      </c>
      <c r="I76" s="9">
        <v>1</v>
      </c>
      <c r="J76" s="1"/>
      <c r="K76" s="2"/>
      <c r="L76" s="9"/>
      <c r="M76" s="1" t="s">
        <v>512</v>
      </c>
      <c r="N76" s="1"/>
    </row>
    <row r="77" spans="3:14" ht="18" customHeight="1" x14ac:dyDescent="0.15">
      <c r="C77" s="1">
        <f t="shared" si="4"/>
        <v>72</v>
      </c>
      <c r="D77" s="1" t="s">
        <v>63</v>
      </c>
      <c r="E77" s="1" t="s">
        <v>513</v>
      </c>
      <c r="F77" s="1" t="s">
        <v>514</v>
      </c>
      <c r="G77" s="1" t="s">
        <v>36</v>
      </c>
      <c r="H77" s="2">
        <v>42993.038194444445</v>
      </c>
      <c r="I77" s="9">
        <v>1</v>
      </c>
      <c r="J77" s="1"/>
      <c r="K77" s="2"/>
      <c r="L77" s="9"/>
      <c r="M77" s="1" t="s">
        <v>458</v>
      </c>
      <c r="N77" s="1"/>
    </row>
    <row r="78" spans="3:14" ht="18" customHeight="1" x14ac:dyDescent="0.15">
      <c r="C78" s="1">
        <f t="shared" si="4"/>
        <v>73</v>
      </c>
      <c r="D78" s="1" t="s">
        <v>63</v>
      </c>
      <c r="E78" s="1" t="s">
        <v>515</v>
      </c>
      <c r="F78" s="1" t="s">
        <v>206</v>
      </c>
      <c r="G78" s="1" t="s">
        <v>36</v>
      </c>
      <c r="H78" s="2">
        <v>42993.041666666664</v>
      </c>
      <c r="I78" s="9">
        <v>1</v>
      </c>
      <c r="J78" s="1"/>
      <c r="K78" s="2"/>
      <c r="L78" s="9"/>
      <c r="M78" s="1" t="s">
        <v>516</v>
      </c>
      <c r="N78" s="1"/>
    </row>
    <row r="79" spans="3:14" ht="18" customHeight="1" x14ac:dyDescent="0.15">
      <c r="C79" s="1">
        <f t="shared" si="4"/>
        <v>74</v>
      </c>
      <c r="D79" s="1" t="s">
        <v>63</v>
      </c>
      <c r="E79" s="1" t="s">
        <v>517</v>
      </c>
      <c r="F79" s="1" t="s">
        <v>65</v>
      </c>
      <c r="G79" s="1" t="s">
        <v>34</v>
      </c>
      <c r="H79" s="2">
        <v>42993.0625</v>
      </c>
      <c r="I79" s="9">
        <v>1</v>
      </c>
      <c r="J79" s="1"/>
      <c r="K79" s="2"/>
      <c r="L79" s="9"/>
      <c r="M79" s="1" t="s">
        <v>504</v>
      </c>
      <c r="N79" s="1"/>
    </row>
    <row r="80" spans="3:14" ht="18" customHeight="1" x14ac:dyDescent="0.15">
      <c r="C80" s="1">
        <f t="shared" si="4"/>
        <v>75</v>
      </c>
      <c r="D80" s="1" t="s">
        <v>63</v>
      </c>
      <c r="E80" s="1" t="s">
        <v>518</v>
      </c>
      <c r="F80" s="1" t="s">
        <v>347</v>
      </c>
      <c r="G80" s="1" t="s">
        <v>32</v>
      </c>
      <c r="H80" s="2">
        <v>42993.065972222219</v>
      </c>
      <c r="I80" s="9">
        <v>1</v>
      </c>
      <c r="J80" s="1"/>
      <c r="K80" s="2"/>
      <c r="L80" s="9"/>
      <c r="M80" s="1" t="s">
        <v>519</v>
      </c>
      <c r="N80" s="1"/>
    </row>
    <row r="81" spans="3:14" ht="18" customHeight="1" x14ac:dyDescent="0.15">
      <c r="C81" s="1">
        <f t="shared" si="4"/>
        <v>76</v>
      </c>
      <c r="D81" s="1" t="s">
        <v>63</v>
      </c>
      <c r="E81" s="1" t="s">
        <v>520</v>
      </c>
      <c r="F81" s="1" t="s">
        <v>54</v>
      </c>
      <c r="G81" s="1" t="s">
        <v>36</v>
      </c>
      <c r="H81" s="2">
        <v>42993.065972222219</v>
      </c>
      <c r="I81" s="9">
        <v>1</v>
      </c>
      <c r="J81" s="1"/>
      <c r="K81" s="2"/>
      <c r="L81" s="9"/>
      <c r="M81" s="1" t="s">
        <v>521</v>
      </c>
      <c r="N81" s="1"/>
    </row>
    <row r="82" spans="3:14" ht="18" customHeight="1" x14ac:dyDescent="0.15">
      <c r="C82" s="1">
        <f t="shared" si="4"/>
        <v>77</v>
      </c>
      <c r="D82" s="1" t="s">
        <v>63</v>
      </c>
      <c r="E82" s="1" t="s">
        <v>522</v>
      </c>
      <c r="F82" s="1" t="s">
        <v>55</v>
      </c>
      <c r="G82" s="1" t="s">
        <v>36</v>
      </c>
      <c r="H82" s="2">
        <v>42993.072916666664</v>
      </c>
      <c r="I82" s="9">
        <v>1</v>
      </c>
      <c r="J82" s="1"/>
      <c r="K82" s="2"/>
      <c r="L82" s="9"/>
      <c r="M82" s="1" t="s">
        <v>523</v>
      </c>
      <c r="N82" s="1"/>
    </row>
    <row r="83" spans="3:14" ht="18" customHeight="1" x14ac:dyDescent="0.15">
      <c r="C83" s="1">
        <f t="shared" si="4"/>
        <v>78</v>
      </c>
      <c r="D83" s="1" t="s">
        <v>63</v>
      </c>
      <c r="E83" s="1" t="s">
        <v>526</v>
      </c>
      <c r="F83" s="1" t="s">
        <v>44</v>
      </c>
      <c r="G83" s="1" t="s">
        <v>34</v>
      </c>
      <c r="H83" s="2">
        <v>42993.079861111109</v>
      </c>
      <c r="I83" s="9">
        <v>1</v>
      </c>
      <c r="J83" s="1"/>
      <c r="K83" s="2"/>
      <c r="L83" s="9"/>
      <c r="M83" s="1" t="s">
        <v>516</v>
      </c>
      <c r="N83" s="1"/>
    </row>
  </sheetData>
  <autoFilter ref="C4:N80"/>
  <mergeCells count="5">
    <mergeCell ref="C3:F3"/>
    <mergeCell ref="G3:H3"/>
    <mergeCell ref="J3:K3"/>
    <mergeCell ref="C1:N1"/>
    <mergeCell ref="C2:N2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3</vt:i4>
      </vt:variant>
    </vt:vector>
  </HeadingPairs>
  <TitlesOfParts>
    <vt:vector size="5" baseType="lpstr">
      <vt:lpstr>计划航班</vt:lpstr>
      <vt:lpstr>取消航班</vt:lpstr>
      <vt:lpstr>计划航班!Print_Titles</vt:lpstr>
      <vt:lpstr>rang1</vt:lpstr>
      <vt:lpstr>title</vt:lpstr>
    </vt:vector>
  </TitlesOfParts>
  <Company>WWW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ZDY</dc:creator>
  <cp:lastModifiedBy>zhen_wang1</cp:lastModifiedBy>
  <cp:lastPrinted>2013-07-02T01:13:27Z</cp:lastPrinted>
  <dcterms:created xsi:type="dcterms:W3CDTF">2004-06-27T11:12:51Z</dcterms:created>
  <dcterms:modified xsi:type="dcterms:W3CDTF">2017-09-14T09:46:50Z</dcterms:modified>
</cp:coreProperties>
</file>