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firstSheet="4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  <sheet name=" 市级财力安排的专项转移支付预算表" sheetId="10" r:id="rId10"/>
    <sheet name="Sheet1" sheetId="11" r:id="rId11"/>
  </sheets>
  <definedNames>
    <definedName name="_xlnm.Print_Area" localSheetId="5">部门收支总表!$1:$48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A8" authorId="0">
      <text>
        <r>
          <rPr>
            <sz val="9"/>
            <rFont val="宋体"/>
            <charset val="134"/>
          </rPr>
          <t>12</t>
        </r>
      </text>
    </comment>
    <comment ref="A9" authorId="0">
      <text>
        <r>
          <rPr>
            <sz val="9"/>
            <rFont val="宋体"/>
            <charset val="134"/>
          </rPr>
          <t>99</t>
        </r>
      </text>
    </comment>
    <comment ref="A10" authorId="0">
      <text>
        <r>
          <rPr>
            <sz val="9"/>
            <rFont val="宋体"/>
            <charset val="134"/>
          </rPr>
          <t>95</t>
        </r>
      </text>
    </comment>
    <comment ref="A11" authorId="0">
      <text>
        <r>
          <rPr>
            <sz val="9"/>
            <rFont val="宋体"/>
            <charset val="134"/>
          </rPr>
          <t>9804、91</t>
        </r>
      </text>
    </comment>
    <comment ref="A12" authorId="0">
      <text>
        <r>
          <rPr>
            <sz val="9"/>
            <rFont val="宋体"/>
            <charset val="134"/>
          </rPr>
          <t>91</t>
        </r>
      </text>
    </comment>
    <comment ref="A13" authorId="0">
      <text>
        <r>
          <rPr>
            <sz val="9"/>
            <rFont val="宋体"/>
            <charset val="134"/>
          </rPr>
          <t>9805</t>
        </r>
      </text>
    </comment>
    <comment ref="A14" authorId="0">
      <text>
        <r>
          <rPr>
            <sz val="9"/>
            <rFont val="宋体"/>
            <charset val="134"/>
          </rPr>
          <t>9899</t>
        </r>
      </text>
    </comment>
    <comment ref="A35" authorId="0">
      <text>
        <r>
          <rPr>
            <sz val="9"/>
            <rFont val="宋体"/>
            <charset val="134"/>
          </rPr>
          <t>9803</t>
        </r>
      </text>
    </comment>
    <comment ref="A37" authorId="0">
      <text>
        <r>
          <rPr>
            <sz val="9"/>
            <rFont val="宋体"/>
            <charset val="134"/>
          </rPr>
          <t>9601</t>
        </r>
      </text>
    </comment>
    <comment ref="A38" authorId="0">
      <text>
        <r>
          <rPr>
            <sz val="9"/>
            <rFont val="宋体"/>
            <charset val="134"/>
          </rPr>
          <t>9602</t>
        </r>
      </text>
    </comment>
    <comment ref="A39" authorId="0">
      <text>
        <r>
          <rPr>
            <sz val="9"/>
            <rFont val="宋体"/>
            <charset val="134"/>
          </rPr>
          <t>9603</t>
        </r>
      </text>
    </comment>
    <comment ref="A40" authorId="0">
      <text>
        <r>
          <rPr>
            <sz val="9"/>
            <rFont val="宋体"/>
            <charset val="134"/>
          </rPr>
          <t>9604</t>
        </r>
      </text>
    </comment>
    <comment ref="A41" authorId="0">
      <text>
        <r>
          <rPr>
            <sz val="9"/>
            <rFont val="宋体"/>
            <charset val="134"/>
          </rPr>
          <t>9605</t>
        </r>
      </text>
    </comment>
    <comment ref="A42" authorId="0">
      <text>
        <r>
          <rPr>
            <sz val="9"/>
            <rFont val="宋体"/>
            <charset val="134"/>
          </rPr>
          <t>9699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J6" authorId="0">
      <text>
        <r>
          <rPr>
            <sz val="12"/>
            <rFont val="宋体"/>
            <charset val="134"/>
          </rPr>
          <t>残疾人组织体系建设</t>
        </r>
      </text>
    </comment>
    <comment ref="K6" authorId="0">
      <text>
        <r>
          <rPr>
            <sz val="12"/>
            <rFont val="宋体"/>
            <charset val="134"/>
          </rPr>
          <t>按时发放各镇（街道）专职委员工资</t>
        </r>
      </text>
    </comment>
    <comment ref="J7" authorId="0">
      <text>
        <r>
          <rPr>
            <sz val="12"/>
            <rFont val="宋体"/>
            <charset val="134"/>
          </rPr>
          <t>残疾人组织体系建设</t>
        </r>
      </text>
    </comment>
    <comment ref="K7" authorId="0">
      <text>
        <r>
          <rPr>
            <sz val="12"/>
            <rFont val="宋体"/>
            <charset val="134"/>
          </rPr>
          <t>按时发放各镇（街道）专职委员工资</t>
        </r>
      </text>
    </comment>
    <comment ref="J8" authorId="0">
      <text>
        <r>
          <rPr>
            <sz val="12"/>
            <rFont val="宋体"/>
            <charset val="134"/>
          </rPr>
          <t>残疾人家庭无障碍改造</t>
        </r>
      </text>
    </comment>
    <comment ref="K8" authorId="0">
      <text>
        <r>
          <rPr>
            <sz val="12"/>
            <rFont val="宋体"/>
            <charset val="134"/>
          </rPr>
          <t>为1200户残疾人家庭提供无障碍改造</t>
        </r>
      </text>
    </comment>
    <comment ref="J9" authorId="0">
      <text>
        <r>
          <rPr>
            <sz val="12"/>
            <rFont val="宋体"/>
            <charset val="134"/>
          </rPr>
          <t>残疾人就业和创业</t>
        </r>
      </text>
    </comment>
    <comment ref="K9" authorId="0">
      <text>
        <r>
          <rPr>
            <sz val="12"/>
            <rFont val="宋体"/>
            <charset val="134"/>
          </rPr>
          <t>扶持300户残疾人发展生产</t>
        </r>
      </text>
    </comment>
    <comment ref="J10" authorId="0">
      <text>
        <r>
          <rPr>
            <sz val="12"/>
            <rFont val="宋体"/>
            <charset val="134"/>
          </rPr>
          <t>残疾人康复</t>
        </r>
      </text>
    </comment>
    <comment ref="K10" authorId="0">
      <text>
        <r>
          <rPr>
            <sz val="12"/>
            <rFont val="宋体"/>
            <charset val="134"/>
          </rPr>
          <t>为精神病残疾人或符合条件的残疾儿童提供免费服务服务</t>
        </r>
      </text>
    </comment>
    <comment ref="J12" authorId="0">
      <text>
        <r>
          <rPr>
            <sz val="12"/>
            <rFont val="宋体"/>
            <charset val="134"/>
          </rPr>
          <t>残疾人托养</t>
        </r>
      </text>
    </comment>
    <comment ref="K12" authorId="0">
      <text>
        <r>
          <rPr>
            <sz val="12"/>
            <rFont val="宋体"/>
            <charset val="134"/>
          </rPr>
          <t>为符合条件的4043名残疾人提供托养服务</t>
        </r>
      </text>
    </comment>
    <comment ref="J13" authorId="0">
      <text>
        <r>
          <rPr>
            <sz val="12"/>
            <rFont val="宋体"/>
            <charset val="134"/>
          </rPr>
          <t>贫困残疾人教育扶持</t>
        </r>
      </text>
    </comment>
    <comment ref="K13" authorId="0">
      <text>
        <r>
          <rPr>
            <sz val="12"/>
            <rFont val="宋体"/>
            <charset val="134"/>
          </rPr>
          <t>为2419名残疾人及残疾人子女学生提供助学扶
持。</t>
        </r>
      </text>
    </comment>
    <comment ref="J15" authorId="0">
      <text>
        <r>
          <rPr>
            <sz val="12"/>
            <rFont val="宋体"/>
            <charset val="134"/>
          </rPr>
          <t>残疾人家庭无障碍改造</t>
        </r>
      </text>
    </comment>
    <comment ref="K15" authorId="0">
      <text>
        <r>
          <rPr>
            <sz val="12"/>
            <rFont val="宋体"/>
            <charset val="134"/>
          </rPr>
          <t>为1200户残疾人家庭提供无障碍改造</t>
        </r>
      </text>
    </comment>
    <comment ref="J16" authorId="0">
      <text>
        <r>
          <rPr>
            <sz val="12"/>
            <rFont val="宋体"/>
            <charset val="134"/>
          </rPr>
          <t>残疾人就业和创业</t>
        </r>
      </text>
    </comment>
    <comment ref="K16" authorId="0">
      <text>
        <r>
          <rPr>
            <sz val="12"/>
            <rFont val="宋体"/>
            <charset val="134"/>
          </rPr>
          <t>扶持300户残疾人发展生产</t>
        </r>
      </text>
    </comment>
    <comment ref="J17" authorId="0">
      <text>
        <r>
          <rPr>
            <sz val="12"/>
            <rFont val="宋体"/>
            <charset val="134"/>
          </rPr>
          <t>残疾人康复</t>
        </r>
      </text>
    </comment>
    <comment ref="K17" authorId="0">
      <text>
        <r>
          <rPr>
            <sz val="12"/>
            <rFont val="宋体"/>
            <charset val="134"/>
          </rPr>
          <t>为精神病残疾人或符合条件的残疾儿童提供免费服务服务</t>
        </r>
      </text>
    </comment>
    <comment ref="J19" authorId="0">
      <text>
        <r>
          <rPr>
            <sz val="12"/>
            <rFont val="宋体"/>
            <charset val="134"/>
          </rPr>
          <t>残疾人托养</t>
        </r>
      </text>
    </comment>
    <comment ref="K19" authorId="0">
      <text>
        <r>
          <rPr>
            <sz val="12"/>
            <rFont val="宋体"/>
            <charset val="134"/>
          </rPr>
          <t>为符合条件的4043名残疾人提供托养服务</t>
        </r>
      </text>
    </comment>
    <comment ref="J20" authorId="0">
      <text>
        <r>
          <rPr>
            <sz val="12"/>
            <rFont val="宋体"/>
            <charset val="134"/>
          </rPr>
          <t>贫困残疾人教育扶持</t>
        </r>
      </text>
    </comment>
    <comment ref="K20" authorId="0">
      <text>
        <r>
          <rPr>
            <sz val="12"/>
            <rFont val="宋体"/>
            <charset val="134"/>
          </rPr>
          <t>为2419名残疾人及残疾人子女学生提供助学扶
持。</t>
        </r>
      </text>
    </comment>
  </commentList>
</comments>
</file>

<file path=xl/sharedStrings.xml><?xml version="1.0" encoding="utf-8"?>
<sst xmlns="http://schemas.openxmlformats.org/spreadsheetml/2006/main" count="245">
  <si>
    <t>附件1-1</t>
  </si>
  <si>
    <t>财政拨款收支总表</t>
  </si>
  <si>
    <t>部门：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</si>
  <si>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</si>
  <si>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</si>
  <si>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</si>
  <si>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</si>
  <si>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</si>
  <si>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</si>
  <si>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</si>
  <si>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</si>
  <si>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</si>
  <si>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</si>
  <si>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</si>
  <si>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</si>
  <si>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</si>
  <si>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</si>
  <si>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</si>
  <si>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</si>
  <si>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</si>
  <si>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</si>
  <si>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</si>
  <si>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</si>
  <si>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</si>
  <si>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</si>
  <si>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（十）住房保障支出</t>
  </si>
  <si>
    <t>（十一）其他支出</t>
  </si>
  <si>
    <t>……</t>
  </si>
  <si>
    <t>二、结转下年</t>
  </si>
  <si>
    <t>收入总计</t>
  </si>
  <si>
    <t>支出总计</t>
  </si>
  <si>
    <t>附件1-2</t>
  </si>
  <si>
    <t>一般公共预算支出表</t>
  </si>
  <si>
    <t>单位万元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</si>
  <si>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</si>
  <si>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</si>
  <si>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</si>
  <si>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</si>
  <si>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</si>
  <si>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</si>
  <si>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</si>
  <si>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</si>
  <si>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</si>
  <si>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 xml:space="preserve">  机关事业单位基本养老保险缴费支出</t>
  </si>
  <si>
    <t>残疾人事业</t>
  </si>
  <si>
    <t>行政运行</t>
  </si>
  <si>
    <t>残疾人康复</t>
  </si>
  <si>
    <t>残疾人就业的扶贫</t>
  </si>
  <si>
    <t>其他残疾人事业</t>
  </si>
  <si>
    <t>医疗卫生和计划生育支出</t>
  </si>
  <si>
    <t>行政事业单位医疗</t>
  </si>
  <si>
    <t>事业单位医疗</t>
  </si>
  <si>
    <t>其他行政事业单位医疗支</t>
  </si>
  <si>
    <t>住房保障支出</t>
  </si>
  <si>
    <t>住房改革支出</t>
  </si>
  <si>
    <t>住房公积金</t>
  </si>
  <si>
    <t>附件1-3</t>
  </si>
  <si>
    <t>一般公共预算基本支出表</t>
  </si>
  <si>
    <t>支出经济分类科目</t>
  </si>
  <si>
    <t>2018年基本支出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</si>
  <si>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</si>
  <si>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</si>
  <si>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</si>
  <si>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</si>
  <si>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</si>
  <si>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</si>
  <si>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</si>
  <si>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</si>
  <si>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</si>
  <si>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</si>
  <si>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</si>
  <si>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</si>
  <si>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</si>
  <si>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商品和服务支出</t>
  </si>
  <si>
    <t>办公费</t>
  </si>
  <si>
    <t>印刷费</t>
  </si>
  <si>
    <t>手续费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</si>
  <si>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</si>
  <si>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</si>
  <si>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</si>
  <si>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</si>
  <si>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</si>
  <si>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</si>
  <si>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</si>
  <si>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</si>
  <si>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</si>
  <si>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其他维（护)修费</t>
  </si>
  <si>
    <t>会议费</t>
  </si>
  <si>
    <t>培训费</t>
  </si>
  <si>
    <t>30228</t>
  </si>
  <si>
    <t>工会经费</t>
  </si>
  <si>
    <t>30229</t>
  </si>
  <si>
    <t>福利费</t>
  </si>
  <si>
    <t>公务车运行维护费</t>
  </si>
  <si>
    <t>30239</t>
  </si>
  <si>
    <t>其他交通费用</t>
  </si>
  <si>
    <t>30240</t>
  </si>
  <si>
    <t>其他商品和服务支出</t>
  </si>
  <si>
    <t>对个人和家庭补助支出</t>
  </si>
  <si>
    <t>奖励金</t>
  </si>
  <si>
    <t>资本性支出</t>
  </si>
  <si>
    <t>办公设备购置</t>
  </si>
  <si>
    <t>附件1-4</t>
  </si>
  <si>
    <t>一般公共预算“三公”经费支出表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</si>
  <si>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</si>
  <si>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</si>
  <si>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</si>
  <si>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</si>
  <si>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</si>
  <si>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</si>
  <si>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</si>
  <si>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</si>
  <si>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其他支出</t>
  </si>
  <si>
    <t>彩票公益金及对应专项债务收入安排的支出</t>
  </si>
  <si>
    <t xml:space="preserve"> 用于残疾人事业的彩票公益金支出</t>
  </si>
  <si>
    <t>附件1-6</t>
  </si>
  <si>
    <r>
      <rPr>
        <sz val="11"/>
        <color theme="1"/>
        <rFont val="宋体"/>
        <charset val="134"/>
      </rPr>
      <t>附件1-</t>
    </r>
    <r>
      <rPr>
        <sz val="11"/>
        <color theme="1"/>
        <rFont val="宋体"/>
        <charset val="134"/>
      </rPr>
      <t>6</t>
    </r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</si>
  <si>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</si>
  <si>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</si>
  <si>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</si>
  <si>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</si>
  <si>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</si>
  <si>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</si>
  <si>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</si>
  <si>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</si>
  <si>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</si>
  <si>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</si>
  <si>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</si>
  <si>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</si>
  <si>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</si>
  <si>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</si>
  <si>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</si>
  <si>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</si>
  <si>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</si>
  <si>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</si>
  <si>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</si>
  <si>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</si>
  <si>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</si>
  <si>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</si>
  <si>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</si>
  <si>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</si>
  <si>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</si>
  <si>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</si>
  <si>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</si>
  <si>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</si>
  <si>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</si>
  <si>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</si>
  <si>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</si>
  <si>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</si>
  <si>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</si>
  <si>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</si>
  <si>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</si>
  <si>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</si>
  <si>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</si>
  <si>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</si>
  <si>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</si>
  <si>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</si>
  <si>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</si>
  <si>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</si>
  <si>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</si>
  <si>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</si>
  <si>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</si>
  <si>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政府性基金结余结转</t>
  </si>
  <si>
    <t xml:space="preserve">        一般公共预算</t>
  </si>
  <si>
    <t xml:space="preserve">  专项收入结余结转</t>
  </si>
  <si>
    <t xml:space="preserve">        政府性基金</t>
  </si>
  <si>
    <t xml:space="preserve">  国库管理的收费结余结转</t>
  </si>
  <si>
    <t xml:space="preserve">        其他财政性资金</t>
  </si>
  <si>
    <t xml:space="preserve">  专户管理的收费结余结转</t>
  </si>
  <si>
    <t xml:space="preserve">        事业收入</t>
  </si>
  <si>
    <t xml:space="preserve">  罚没收入结余结转</t>
  </si>
  <si>
    <t xml:space="preserve">        事业单位经营收入</t>
  </si>
  <si>
    <t xml:space="preserve">  国有资源(资产)有偿使用收入结余结转</t>
  </si>
  <si>
    <t xml:space="preserve">        其他收入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</si>
  <si>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</si>
  <si>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</si>
  <si>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</si>
  <si>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</si>
  <si>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</si>
  <si>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</si>
  <si>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</si>
  <si>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</si>
  <si>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</si>
  <si>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</si>
  <si>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</si>
  <si>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</si>
  <si>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</si>
  <si>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</si>
  <si>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</si>
  <si>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</si>
  <si>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</si>
  <si>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</si>
  <si>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</si>
  <si>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</si>
  <si>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</si>
  <si>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</si>
  <si>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海口市残疾人联合会</t>
  </si>
  <si>
    <t>附件1-8</t>
  </si>
  <si>
    <t>部门支出总表</t>
  </si>
  <si>
    <t>本级</t>
  </si>
  <si>
    <t>下级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</si>
  <si>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</si>
  <si>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</si>
  <si>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</si>
  <si>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</si>
  <si>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</si>
  <si>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</si>
  <si>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</si>
  <si>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</si>
  <si>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</si>
  <si>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</si>
  <si>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474.69</t>
    </r>
  </si>
  <si>
    <t>残疾人服务事务</t>
  </si>
  <si>
    <t>残疾人组织体系建设</t>
  </si>
  <si>
    <t>专项业务类</t>
  </si>
  <si>
    <t>产出指标</t>
  </si>
  <si>
    <t xml:space="preserve"> 残疾人组织体系建设</t>
  </si>
  <si>
    <t xml:space="preserve"> 按时发放各镇（街道）专职委员工资</t>
  </si>
  <si>
    <t>成效指标</t>
  </si>
  <si>
    <t>残疾人事业发展专项资金</t>
  </si>
  <si>
    <t>政府性基金</t>
  </si>
  <si>
    <t xml:space="preserve"> 残疾人家庭无障碍改造</t>
  </si>
  <si>
    <t xml:space="preserve"> 为1200户残疾人家庭提供无障碍改造</t>
  </si>
  <si>
    <t xml:space="preserve"> 残疾人就业和创业</t>
  </si>
  <si>
    <t xml:space="preserve"> 扶持300户残疾人发展生产</t>
  </si>
  <si>
    <t xml:space="preserve"> 残疾人康复</t>
  </si>
  <si>
    <t xml:space="preserve"> 为精神病残疾人或符合条件的残疾儿童提供免费服务服务</t>
  </si>
  <si>
    <t xml:space="preserve"> 残疾人托养</t>
  </si>
  <si>
    <t xml:space="preserve"> 为符合条件的4043名残疾人提供托养服务</t>
  </si>
  <si>
    <t xml:space="preserve"> 贫困残疾人教育扶持</t>
  </si>
  <si>
    <t xml:space="preserve"> 为2419名残疾人及残疾人子女学生提供助学扶
持。</t>
  </si>
  <si>
    <t>开展各项残疾人文体活动等</t>
  </si>
  <si>
    <t>附件1-10</t>
  </si>
  <si>
    <t xml:space="preserve"> 市级财力安排的专项转移支付预算表</t>
  </si>
  <si>
    <t xml:space="preserve"> 部门：</t>
  </si>
  <si>
    <t xml:space="preserve">  </t>
  </si>
  <si>
    <t>预算单位/下级</t>
  </si>
  <si>
    <t>备注</t>
  </si>
  <si>
    <t xml:space="preserve"> 460105-秀英区</t>
  </si>
  <si>
    <t xml:space="preserve"> 460106-龙华区</t>
  </si>
  <si>
    <t xml:space="preserve"> 460107-琼山区</t>
  </si>
  <si>
    <t xml:space="preserve"> 460108-美兰区</t>
  </si>
  <si>
    <t xml:space="preserve"> 460111-桂林洋</t>
  </si>
  <si>
    <t xml:space="preserve"> 补助市县预留</t>
  </si>
  <si>
    <t>下级预留待分资金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</si>
</sst>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10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Dialog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0" borderId="0"/>
  </cellStyleXfs>
  <cellXfs count="89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" fontId="0" fillId="0" borderId="2" xfId="0" applyNumberForma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 shrinkToFit="1"/>
    </xf>
    <xf numFmtId="49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 shrinkToFit="1"/>
    </xf>
    <xf numFmtId="49" fontId="3" fillId="2" borderId="0" xfId="0" applyNumberFormat="1" applyFont="1" applyFill="1" applyBorder="1" applyAlignment="1">
      <alignment vertical="center" wrapText="1" shrinkToFit="1"/>
    </xf>
    <xf numFmtId="49" fontId="3" fillId="2" borderId="0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 shrinkToFit="1"/>
    </xf>
    <xf numFmtId="49" fontId="7" fillId="2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2" xfId="0" applyFont="1" applyBorder="1">
      <alignment vertical="center"/>
    </xf>
    <xf numFmtId="49" fontId="5" fillId="2" borderId="2" xfId="0" applyNumberFormat="1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>
      <alignment vertical="center"/>
    </xf>
    <xf numFmtId="0" fontId="6" fillId="0" borderId="4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/>
    </xf>
    <xf numFmtId="49" fontId="2" fillId="2" borderId="2" xfId="49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4" workbookViewId="0">
      <selection activeCell="F14" sqref="F14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45" t="s">
        <v>1</v>
      </c>
      <c r="B2" s="45"/>
      <c r="C2" s="45"/>
      <c r="D2" s="45"/>
      <c r="E2" s="45"/>
      <c r="F2" s="45"/>
    </row>
    <row r="3" ht="26.25" customHeight="1" spans="1:6">
      <c r="A3" s="46" t="s">
        <v>2</v>
      </c>
      <c r="B3" s="45"/>
      <c r="C3" s="45"/>
      <c r="D3" s="45"/>
      <c r="E3" s="45"/>
      <c r="F3" s="83" t="s">
        <v>3</v>
      </c>
    </row>
    <row r="4" customHeight="1" spans="1:6">
      <c r="A4" s="49" t="s">
        <v>4</v>
      </c>
      <c r="B4" s="49"/>
      <c r="C4" s="49" t="s">
        <v>5</v>
      </c>
      <c r="D4" s="49"/>
      <c r="E4" s="49"/>
      <c r="F4" s="49"/>
    </row>
    <row r="5" customHeight="1" spans="1:6">
      <c r="A5" s="49" t="s">
        <v>6</v>
      </c>
      <c r="B5" s="49" t="s">
        <v>7</v>
      </c>
      <c r="C5" s="49" t="s">
        <v>6</v>
      </c>
      <c r="D5" s="49" t="s">
        <v>8</v>
      </c>
      <c r="E5" s="49" t="s">
        <v>9</v>
      </c>
      <c r="F5" s="49" t="s">
        <v>10</v>
      </c>
    </row>
    <row r="6" customHeight="1" spans="1:6">
      <c r="A6" s="13" t="s">
        <v>11</v>
      </c>
      <c r="B6" s="13">
        <v>3202.87</v>
      </c>
      <c r="C6" s="13" t="s">
        <v>12</v>
      </c>
      <c r="D6" s="13">
        <v>3202.87</v>
      </c>
      <c r="E6" s="13">
        <v>1802.24</v>
      </c>
      <c r="F6" s="13">
        <v>1400.63</v>
      </c>
    </row>
    <row r="7" customHeight="1" spans="1:6">
      <c r="A7" s="13" t="s">
        <v>13</v>
      </c>
      <c r="B7" s="13">
        <v>1802.24</v>
      </c>
      <c r="C7" s="84" t="s">
        <v>14</v>
      </c>
      <c r="D7" s="13"/>
      <c r="E7" s="13"/>
      <c r="F7" s="13"/>
    </row>
    <row r="8" customHeight="1" spans="1:6">
      <c r="A8" s="13" t="s">
        <v>15</v>
      </c>
      <c r="B8" s="13">
        <v>1400.63</v>
      </c>
      <c r="C8" s="84" t="s">
        <v>16</v>
      </c>
      <c r="D8" s="13"/>
      <c r="E8" s="13"/>
      <c r="F8" s="13"/>
    </row>
    <row r="9" customHeight="1" spans="1:6">
      <c r="A9" s="13"/>
      <c r="B9" s="13"/>
      <c r="C9" s="84" t="s">
        <v>17</v>
      </c>
      <c r="D9" s="13"/>
      <c r="E9" s="13"/>
      <c r="F9" s="13"/>
    </row>
    <row r="10" customHeight="1" spans="1:6">
      <c r="A10" s="13" t="s">
        <v>18</v>
      </c>
      <c r="B10" s="13"/>
      <c r="C10" s="84" t="s">
        <v>19</v>
      </c>
      <c r="D10" s="13"/>
      <c r="E10" s="13"/>
      <c r="F10" s="13"/>
    </row>
    <row r="11" customHeight="1" spans="1:6">
      <c r="A11" s="13" t="s">
        <v>13</v>
      </c>
      <c r="B11" s="13"/>
      <c r="C11" s="84" t="s">
        <v>20</v>
      </c>
      <c r="D11" s="13"/>
      <c r="E11" s="13"/>
      <c r="F11" s="13"/>
    </row>
    <row r="12" customHeight="1" spans="1:6">
      <c r="A12" s="13" t="s">
        <v>15</v>
      </c>
      <c r="B12" s="13"/>
      <c r="C12" s="84" t="s">
        <v>21</v>
      </c>
      <c r="D12" s="13"/>
      <c r="E12" s="13"/>
      <c r="F12" s="13"/>
    </row>
    <row r="13" customHeight="1" spans="1:6">
      <c r="A13" s="13"/>
      <c r="B13" s="13"/>
      <c r="C13" s="84" t="s">
        <v>22</v>
      </c>
      <c r="D13" s="13"/>
      <c r="E13" s="13"/>
      <c r="F13" s="13"/>
    </row>
    <row r="14" customHeight="1" spans="1:6">
      <c r="A14" s="13"/>
      <c r="B14" s="13"/>
      <c r="C14" s="84" t="s">
        <v>23</v>
      </c>
      <c r="D14" s="13">
        <v>1748.65</v>
      </c>
      <c r="E14" s="13">
        <v>1758.65</v>
      </c>
      <c r="F14" s="13"/>
    </row>
    <row r="15" customHeight="1" spans="1:6">
      <c r="A15" s="13"/>
      <c r="B15" s="13"/>
      <c r="C15" s="85" t="s">
        <v>24</v>
      </c>
      <c r="D15" s="13">
        <v>24.8</v>
      </c>
      <c r="E15" s="13">
        <v>24.8</v>
      </c>
      <c r="F15" s="13"/>
    </row>
    <row r="16" customHeight="1" spans="1:6">
      <c r="A16" s="13"/>
      <c r="B16" s="13"/>
      <c r="C16" s="85" t="s">
        <v>25</v>
      </c>
      <c r="D16" s="18">
        <v>28.791</v>
      </c>
      <c r="E16" s="13">
        <v>28.791</v>
      </c>
      <c r="F16" s="13"/>
    </row>
    <row r="17" customHeight="1" spans="1:6">
      <c r="A17" s="13"/>
      <c r="B17" s="13"/>
      <c r="C17" s="84" t="s">
        <v>26</v>
      </c>
      <c r="D17" s="13">
        <v>1400.63</v>
      </c>
      <c r="E17" s="13"/>
      <c r="F17" s="13">
        <v>1400.63</v>
      </c>
    </row>
    <row r="18" customHeight="1" spans="1:6">
      <c r="A18" s="13"/>
      <c r="B18" s="13"/>
      <c r="C18" s="84" t="s">
        <v>27</v>
      </c>
      <c r="D18" s="13"/>
      <c r="E18" s="13"/>
      <c r="F18" s="13"/>
    </row>
    <row r="19" customHeight="1" spans="1:6">
      <c r="A19" s="13"/>
      <c r="B19" s="13"/>
      <c r="C19" s="84" t="s">
        <v>28</v>
      </c>
      <c r="D19" s="13"/>
      <c r="E19" s="13"/>
      <c r="F19" s="13"/>
    </row>
    <row r="20" customHeight="1" spans="1:6">
      <c r="A20" s="13"/>
      <c r="B20" s="13"/>
      <c r="C20" s="13"/>
      <c r="D20" s="13"/>
      <c r="E20" s="13"/>
      <c r="F20" s="13"/>
    </row>
    <row r="21" customHeight="1" spans="1:6">
      <c r="A21" s="13" t="s">
        <v>29</v>
      </c>
      <c r="B21" s="13">
        <v>3202.87</v>
      </c>
      <c r="C21" s="84" t="s">
        <v>30</v>
      </c>
      <c r="D21" s="13">
        <f>SUM(D14:D20)</f>
        <v>3202.871</v>
      </c>
      <c r="E21" s="13">
        <v>1802.24</v>
      </c>
      <c r="F21" s="13">
        <v>1400.63</v>
      </c>
    </row>
    <row r="22" s="18" customFormat="1" ht="49.5" customHeight="1" spans="1:6">
      <c r="A22" s="86"/>
      <c r="B22" s="86"/>
      <c r="C22" s="86"/>
      <c r="D22" s="86"/>
      <c r="E22" s="86"/>
      <c r="F22" s="86"/>
    </row>
    <row r="23" s="18" customFormat="1" ht="33.75" customHeight="1" spans="1:6">
      <c r="A23" s="87"/>
      <c r="B23" s="87"/>
      <c r="C23" s="87"/>
      <c r="D23" s="87"/>
      <c r="E23" s="87"/>
      <c r="F23" s="87"/>
    </row>
    <row r="24" s="18" customFormat="1" ht="33.75" customHeight="1" spans="1:6">
      <c r="A24" s="87"/>
      <c r="B24" s="87"/>
      <c r="C24" s="87"/>
      <c r="D24" s="87"/>
      <c r="E24" s="87"/>
      <c r="F24" s="87"/>
    </row>
    <row r="25" s="18" customFormat="1" ht="33.75" customHeight="1" spans="1:6">
      <c r="A25" s="88"/>
      <c r="B25" s="88"/>
      <c r="C25" s="88"/>
      <c r="D25" s="88"/>
      <c r="E25" s="88"/>
      <c r="F25" s="88"/>
    </row>
    <row r="26" ht="26.25" customHeight="1" spans="1:6">
      <c r="A26" s="69"/>
      <c r="B26" s="69"/>
      <c r="C26" s="69"/>
      <c r="D26" s="69"/>
      <c r="E26" s="69"/>
      <c r="F26" s="69"/>
    </row>
  </sheetData>
  <mergeCells count="8">
    <mergeCell ref="A2:F2"/>
    <mergeCell ref="A4:B4"/>
    <mergeCell ref="C4:F4"/>
    <mergeCell ref="A22:F22"/>
    <mergeCell ref="A23:F23"/>
    <mergeCell ref="A24:F24"/>
    <mergeCell ref="A25:F25"/>
    <mergeCell ref="A26:F26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"/>
    </sheetView>
  </sheetViews>
  <sheetFormatPr defaultColWidth="9" defaultRowHeight="13.5" outlineLevelCol="5"/>
  <cols>
    <col min="1" max="1" width="17.125" customWidth="1"/>
    <col min="2" max="2" width="21.125" customWidth="1"/>
    <col min="3" max="3" width="18.875" customWidth="1"/>
    <col min="4" max="4" width="14.75" customWidth="1"/>
    <col min="5" max="5" width="16.625" customWidth="1"/>
    <col min="6" max="6" width="18.75" customWidth="1"/>
  </cols>
  <sheetData>
    <row r="1" spans="1:1">
      <c r="A1" s="1" t="s">
        <v>232</v>
      </c>
    </row>
    <row r="2" ht="27" spans="1:5">
      <c r="A2" s="2" t="s">
        <v>233</v>
      </c>
      <c r="B2" s="2"/>
      <c r="C2" s="2"/>
      <c r="D2" s="2"/>
      <c r="E2" s="2"/>
    </row>
    <row r="3" ht="14.25" spans="1:5">
      <c r="A3" s="3" t="s">
        <v>234</v>
      </c>
      <c r="B3" s="4" t="s">
        <v>235</v>
      </c>
      <c r="C3" s="5" t="s">
        <v>202</v>
      </c>
      <c r="D3" s="6"/>
      <c r="E3" s="7" t="s">
        <v>3</v>
      </c>
    </row>
    <row r="4" ht="32.1" customHeight="1" spans="1:6">
      <c r="A4" s="8" t="s">
        <v>203</v>
      </c>
      <c r="B4" s="8" t="s">
        <v>204</v>
      </c>
      <c r="C4" s="8" t="s">
        <v>236</v>
      </c>
      <c r="D4" s="8" t="s">
        <v>207</v>
      </c>
      <c r="E4" s="8" t="s">
        <v>7</v>
      </c>
      <c r="F4" s="8" t="s">
        <v>237</v>
      </c>
    </row>
    <row r="5" ht="32.1" customHeight="1" spans="1:6">
      <c r="A5" s="8" t="s">
        <v>212</v>
      </c>
      <c r="B5" s="9" t="s">
        <v>213</v>
      </c>
      <c r="C5" s="10" t="s">
        <v>238</v>
      </c>
      <c r="D5" s="11" t="s">
        <v>9</v>
      </c>
      <c r="E5" s="12">
        <v>40.084</v>
      </c>
      <c r="F5" s="13"/>
    </row>
    <row r="6" ht="32.1" customHeight="1" spans="1:6">
      <c r="A6" s="8"/>
      <c r="B6" s="9"/>
      <c r="C6" s="10" t="s">
        <v>239</v>
      </c>
      <c r="D6" s="11" t="s">
        <v>9</v>
      </c>
      <c r="E6" s="12">
        <v>61.072</v>
      </c>
      <c r="F6" s="13"/>
    </row>
    <row r="7" ht="32.1" customHeight="1" spans="1:6">
      <c r="A7" s="8"/>
      <c r="B7" s="9"/>
      <c r="C7" s="10" t="s">
        <v>240</v>
      </c>
      <c r="D7" s="11" t="s">
        <v>9</v>
      </c>
      <c r="E7" s="12">
        <v>54.45</v>
      </c>
      <c r="F7" s="13"/>
    </row>
    <row r="8" ht="32.1" customHeight="1" spans="1:6">
      <c r="A8" s="8"/>
      <c r="B8" s="9"/>
      <c r="C8" s="10" t="s">
        <v>241</v>
      </c>
      <c r="D8" s="11" t="s">
        <v>9</v>
      </c>
      <c r="E8" s="12">
        <v>51.524</v>
      </c>
      <c r="F8" s="13"/>
    </row>
    <row r="9" ht="32.1" customHeight="1" spans="1:6">
      <c r="A9" s="8"/>
      <c r="B9" s="9"/>
      <c r="C9" s="10" t="s">
        <v>242</v>
      </c>
      <c r="D9" s="11" t="s">
        <v>9</v>
      </c>
      <c r="E9" s="12">
        <v>11.44</v>
      </c>
      <c r="F9" s="13"/>
    </row>
    <row r="10" ht="32.1" customHeight="1" spans="1:6">
      <c r="A10" s="8"/>
      <c r="B10" s="14" t="s">
        <v>219</v>
      </c>
      <c r="C10" s="10" t="s">
        <v>243</v>
      </c>
      <c r="D10" s="15" t="s">
        <v>220</v>
      </c>
      <c r="E10" s="12">
        <v>1497.6</v>
      </c>
      <c r="F10" s="13" t="s">
        <v>244</v>
      </c>
    </row>
    <row r="11" ht="42" customHeight="1" spans="1:6">
      <c r="A11" s="13" t="s">
        <v>8</v>
      </c>
      <c r="B11" s="13"/>
      <c r="C11" s="13"/>
      <c r="D11" s="13"/>
      <c r="E11" s="16">
        <f>SUM(E5:E10)</f>
        <v>1716.17</v>
      </c>
      <c r="F11" s="13"/>
    </row>
  </sheetData>
  <mergeCells count="3">
    <mergeCell ref="A2:E2"/>
    <mergeCell ref="A5:A10"/>
    <mergeCell ref="B5:B9"/>
  </mergeCells>
  <pageMargins left="0.75" right="0.75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10" workbookViewId="0">
      <selection activeCell="F20" sqref="F20"/>
    </sheetView>
  </sheetViews>
  <sheetFormatPr defaultColWidth="15.625" defaultRowHeight="24.95" customHeight="1" outlineLevelCol="4"/>
  <cols>
    <col min="1" max="1" width="15.625" style="69"/>
    <col min="2" max="2" width="26.5" customWidth="1"/>
  </cols>
  <sheetData>
    <row r="1" customHeight="1" spans="1:1">
      <c r="A1" t="s">
        <v>31</v>
      </c>
    </row>
    <row r="2" customHeight="1" spans="1:5">
      <c r="A2" s="45" t="s">
        <v>32</v>
      </c>
      <c r="B2" s="45"/>
      <c r="C2" s="45"/>
      <c r="D2" s="45"/>
      <c r="E2" s="45"/>
    </row>
    <row r="3" customHeight="1" spans="1:5">
      <c r="A3" s="46" t="s">
        <v>2</v>
      </c>
      <c r="B3" s="45"/>
      <c r="C3" s="45"/>
      <c r="D3" s="45"/>
      <c r="E3" s="73" t="s">
        <v>33</v>
      </c>
    </row>
    <row r="4" customHeight="1" spans="1:5">
      <c r="A4" s="49" t="s">
        <v>34</v>
      </c>
      <c r="B4" s="49"/>
      <c r="C4" s="49" t="s">
        <v>35</v>
      </c>
      <c r="D4" s="49"/>
      <c r="E4" s="49"/>
    </row>
    <row r="5" s="68" customFormat="1" customHeight="1" spans="1:5">
      <c r="A5" s="49" t="s">
        <v>36</v>
      </c>
      <c r="B5" s="49" t="s">
        <v>37</v>
      </c>
      <c r="C5" s="49" t="s">
        <v>38</v>
      </c>
      <c r="D5" s="49" t="s">
        <v>39</v>
      </c>
      <c r="E5" s="49" t="s">
        <v>40</v>
      </c>
    </row>
    <row r="6" customHeight="1" spans="1:5">
      <c r="A6" s="50">
        <v>208</v>
      </c>
      <c r="B6" s="51" t="s">
        <v>41</v>
      </c>
      <c r="C6" s="13">
        <f>C7+C9</f>
        <v>1748.64</v>
      </c>
      <c r="D6" s="13">
        <f t="shared" ref="D6:E6" si="0">D7+D9</f>
        <v>459.58</v>
      </c>
      <c r="E6" s="13">
        <f t="shared" si="0"/>
        <v>1289.06</v>
      </c>
    </row>
    <row r="7" customHeight="1" spans="1:5">
      <c r="A7" s="50">
        <v>20805</v>
      </c>
      <c r="B7" s="51" t="s">
        <v>42</v>
      </c>
      <c r="C7" s="13">
        <v>45.59</v>
      </c>
      <c r="D7" s="13">
        <v>45.59</v>
      </c>
      <c r="E7" s="13">
        <v>0</v>
      </c>
    </row>
    <row r="8" customHeight="1" spans="1:5">
      <c r="A8" s="50">
        <v>2080505</v>
      </c>
      <c r="B8" s="82" t="s">
        <v>43</v>
      </c>
      <c r="C8" s="13">
        <v>45.59</v>
      </c>
      <c r="D8" s="13">
        <v>45.59</v>
      </c>
      <c r="E8" s="13">
        <v>0</v>
      </c>
    </row>
    <row r="9" customHeight="1" spans="1:5">
      <c r="A9" s="50">
        <v>20811</v>
      </c>
      <c r="B9" s="51" t="s">
        <v>44</v>
      </c>
      <c r="C9" s="13">
        <f>SUM(C10:C13)</f>
        <v>1703.05</v>
      </c>
      <c r="D9" s="13">
        <f t="shared" ref="D9:E9" si="1">SUM(D10:D13)</f>
        <v>413.99</v>
      </c>
      <c r="E9" s="13">
        <f t="shared" si="1"/>
        <v>1289.06</v>
      </c>
    </row>
    <row r="10" ht="24.75" customHeight="1" spans="1:5">
      <c r="A10" s="50">
        <v>2081101</v>
      </c>
      <c r="B10" s="13" t="s">
        <v>45</v>
      </c>
      <c r="C10" s="13">
        <v>306.8</v>
      </c>
      <c r="D10" s="13">
        <v>306.8</v>
      </c>
      <c r="E10" s="13">
        <v>0</v>
      </c>
    </row>
    <row r="11" ht="24.75" customHeight="1" spans="1:5">
      <c r="A11" s="50">
        <v>2081104</v>
      </c>
      <c r="B11" s="51" t="s">
        <v>46</v>
      </c>
      <c r="C11" s="13">
        <v>139.68</v>
      </c>
      <c r="D11" s="13">
        <v>64.68</v>
      </c>
      <c r="E11" s="13">
        <v>75</v>
      </c>
    </row>
    <row r="12" ht="24.75" customHeight="1" spans="1:5">
      <c r="A12" s="50">
        <v>2081105</v>
      </c>
      <c r="B12" s="51" t="s">
        <v>47</v>
      </c>
      <c r="C12" s="13">
        <v>477.76</v>
      </c>
      <c r="D12" s="13">
        <v>42.14</v>
      </c>
      <c r="E12" s="13">
        <v>435.62</v>
      </c>
    </row>
    <row r="13" ht="24.75" customHeight="1" spans="1:5">
      <c r="A13" s="50">
        <v>2081199</v>
      </c>
      <c r="B13" s="51" t="s">
        <v>48</v>
      </c>
      <c r="C13" s="13">
        <v>778.81</v>
      </c>
      <c r="D13" s="13">
        <v>0.37</v>
      </c>
      <c r="E13" s="13">
        <v>778.44</v>
      </c>
    </row>
    <row r="14" customHeight="1" spans="1:5">
      <c r="A14" s="50">
        <v>210</v>
      </c>
      <c r="B14" s="51" t="s">
        <v>49</v>
      </c>
      <c r="C14" s="13">
        <v>24.81</v>
      </c>
      <c r="D14" s="13">
        <v>24.81</v>
      </c>
      <c r="E14" s="13">
        <v>0</v>
      </c>
    </row>
    <row r="15" customHeight="1" spans="1:5">
      <c r="A15" s="50">
        <v>21011</v>
      </c>
      <c r="B15" s="51" t="s">
        <v>50</v>
      </c>
      <c r="C15" s="13">
        <v>24.81</v>
      </c>
      <c r="D15" s="13">
        <v>24.81</v>
      </c>
      <c r="E15" s="13">
        <v>0</v>
      </c>
    </row>
    <row r="16" customHeight="1" spans="1:5">
      <c r="A16" s="50">
        <v>2101102</v>
      </c>
      <c r="B16" s="13" t="s">
        <v>51</v>
      </c>
      <c r="C16" s="13">
        <v>23.38</v>
      </c>
      <c r="D16" s="13">
        <v>23.38</v>
      </c>
      <c r="E16" s="13">
        <v>0</v>
      </c>
    </row>
    <row r="17" customHeight="1" spans="1:5">
      <c r="A17" s="50">
        <v>2101199</v>
      </c>
      <c r="B17" s="51" t="s">
        <v>52</v>
      </c>
      <c r="C17" s="13">
        <v>1.43</v>
      </c>
      <c r="D17" s="13">
        <v>1.43</v>
      </c>
      <c r="E17" s="13">
        <v>0</v>
      </c>
    </row>
    <row r="18" customHeight="1" spans="1:5">
      <c r="A18" s="50">
        <v>221</v>
      </c>
      <c r="B18" s="51" t="s">
        <v>53</v>
      </c>
      <c r="C18" s="13">
        <v>28.79</v>
      </c>
      <c r="D18" s="13">
        <v>28.79</v>
      </c>
      <c r="E18" s="13">
        <v>0</v>
      </c>
    </row>
    <row r="19" customHeight="1" spans="1:5">
      <c r="A19" s="50">
        <v>22102</v>
      </c>
      <c r="B19" s="51" t="s">
        <v>54</v>
      </c>
      <c r="C19" s="13">
        <v>28.79</v>
      </c>
      <c r="D19" s="13">
        <v>28.79</v>
      </c>
      <c r="E19" s="13">
        <v>0</v>
      </c>
    </row>
    <row r="20" customHeight="1" spans="1:5">
      <c r="A20" s="50">
        <v>2210201</v>
      </c>
      <c r="B20" s="13" t="s">
        <v>55</v>
      </c>
      <c r="C20" s="13">
        <v>28.79</v>
      </c>
      <c r="D20" s="13">
        <v>28.79</v>
      </c>
      <c r="E20" s="13">
        <v>0</v>
      </c>
    </row>
    <row r="21" customHeight="1" spans="1:5">
      <c r="A21" s="49" t="s">
        <v>8</v>
      </c>
      <c r="B21" s="49"/>
      <c r="C21" s="13">
        <f>C6+C14+C18</f>
        <v>1802.24</v>
      </c>
      <c r="D21" s="13">
        <f>D6+D14+D18</f>
        <v>513.18</v>
      </c>
      <c r="E21" s="13">
        <f>E6+E14+E18</f>
        <v>1289.06</v>
      </c>
    </row>
  </sheetData>
  <mergeCells count="4">
    <mergeCell ref="A2:E2"/>
    <mergeCell ref="A4:B4"/>
    <mergeCell ref="C4:E4"/>
    <mergeCell ref="A21:B2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33" workbookViewId="0">
      <selection activeCell="F44" sqref="F44"/>
    </sheetView>
  </sheetViews>
  <sheetFormatPr defaultColWidth="15.625" defaultRowHeight="24.95" customHeight="1" outlineLevelCol="4"/>
  <cols>
    <col min="1" max="1" width="10.375" style="69" customWidth="1"/>
    <col min="2" max="2" width="27.875" customWidth="1"/>
    <col min="3" max="3" width="13.5" customWidth="1"/>
  </cols>
  <sheetData>
    <row r="1" customHeight="1" spans="1:1">
      <c r="A1" t="s">
        <v>56</v>
      </c>
    </row>
    <row r="2" customHeight="1" spans="1:5">
      <c r="A2" s="45" t="s">
        <v>57</v>
      </c>
      <c r="B2" s="45"/>
      <c r="C2" s="45"/>
      <c r="D2" s="45"/>
      <c r="E2" s="45"/>
    </row>
    <row r="3" customHeight="1" spans="1:5">
      <c r="A3" s="46" t="s">
        <v>2</v>
      </c>
      <c r="E3" s="73" t="s">
        <v>3</v>
      </c>
    </row>
    <row r="4" customHeight="1" spans="1:5">
      <c r="A4" s="49" t="s">
        <v>58</v>
      </c>
      <c r="B4" s="49"/>
      <c r="C4" s="49" t="s">
        <v>59</v>
      </c>
      <c r="D4" s="49"/>
      <c r="E4" s="49"/>
    </row>
    <row r="5" s="68" customFormat="1" customHeight="1" spans="1:5">
      <c r="A5" s="49" t="s">
        <v>36</v>
      </c>
      <c r="B5" s="49" t="s">
        <v>37</v>
      </c>
      <c r="C5" s="49" t="s">
        <v>8</v>
      </c>
      <c r="D5" s="49" t="s">
        <v>60</v>
      </c>
      <c r="E5" s="49" t="s">
        <v>61</v>
      </c>
    </row>
    <row r="6" customHeight="1" spans="1:5">
      <c r="A6" s="50">
        <v>301</v>
      </c>
      <c r="B6" s="13" t="s">
        <v>62</v>
      </c>
      <c r="C6" s="13">
        <f>SUM(C7:C17)</f>
        <v>427.64</v>
      </c>
      <c r="D6" s="13">
        <f>SUM(D7:D17)</f>
        <v>427.64</v>
      </c>
      <c r="E6" s="13">
        <v>0</v>
      </c>
    </row>
    <row r="7" customHeight="1" spans="1:5">
      <c r="A7" s="50">
        <v>30101</v>
      </c>
      <c r="B7" s="13" t="s">
        <v>63</v>
      </c>
      <c r="C7" s="13">
        <v>134.28</v>
      </c>
      <c r="D7" s="13">
        <v>134.28</v>
      </c>
      <c r="E7" s="13">
        <v>0</v>
      </c>
    </row>
    <row r="8" customHeight="1" spans="1:5">
      <c r="A8" s="50">
        <v>30102</v>
      </c>
      <c r="B8" s="13" t="s">
        <v>64</v>
      </c>
      <c r="C8" s="13">
        <v>115.81</v>
      </c>
      <c r="D8" s="13">
        <v>115.81</v>
      </c>
      <c r="E8" s="13">
        <v>0</v>
      </c>
    </row>
    <row r="9" customHeight="1" spans="1:5">
      <c r="A9" s="50">
        <v>30103</v>
      </c>
      <c r="B9" s="51" t="s">
        <v>65</v>
      </c>
      <c r="C9" s="13">
        <v>7.64</v>
      </c>
      <c r="D9" s="13">
        <v>7.64</v>
      </c>
      <c r="E9" s="13">
        <v>0</v>
      </c>
    </row>
    <row r="10" customHeight="1" spans="1:5">
      <c r="A10" s="50">
        <v>30107</v>
      </c>
      <c r="B10" s="51" t="s">
        <v>66</v>
      </c>
      <c r="C10" s="13">
        <v>15.47</v>
      </c>
      <c r="D10" s="13">
        <v>15.47</v>
      </c>
      <c r="E10" s="13">
        <v>0</v>
      </c>
    </row>
    <row r="11" customHeight="1" spans="1:5">
      <c r="A11" s="50">
        <v>30108</v>
      </c>
      <c r="B11" s="51" t="s">
        <v>67</v>
      </c>
      <c r="C11" s="13">
        <v>45.59</v>
      </c>
      <c r="D11" s="13">
        <v>45.59</v>
      </c>
      <c r="E11" s="13">
        <v>0</v>
      </c>
    </row>
    <row r="12" customHeight="1" spans="1:5">
      <c r="A12" s="50">
        <v>30110</v>
      </c>
      <c r="B12" s="51" t="s">
        <v>68</v>
      </c>
      <c r="C12" s="13">
        <v>21.75</v>
      </c>
      <c r="D12" s="13">
        <v>21.75</v>
      </c>
      <c r="E12" s="13">
        <v>0</v>
      </c>
    </row>
    <row r="13" customHeight="1" spans="1:5">
      <c r="A13" s="50">
        <v>30111</v>
      </c>
      <c r="B13" s="51" t="s">
        <v>69</v>
      </c>
      <c r="C13" s="13">
        <v>27.28</v>
      </c>
      <c r="D13" s="13">
        <v>27.28</v>
      </c>
      <c r="E13" s="13">
        <v>0</v>
      </c>
    </row>
    <row r="14" customHeight="1" spans="1:5">
      <c r="A14" s="50">
        <v>30112</v>
      </c>
      <c r="B14" s="13" t="s">
        <v>70</v>
      </c>
      <c r="C14" s="13">
        <v>3.73</v>
      </c>
      <c r="D14" s="13">
        <v>3.73</v>
      </c>
      <c r="E14" s="13">
        <v>0</v>
      </c>
    </row>
    <row r="15" customHeight="1" spans="1:5">
      <c r="A15" s="50">
        <v>30113</v>
      </c>
      <c r="B15" s="13" t="s">
        <v>55</v>
      </c>
      <c r="C15" s="13">
        <v>28.79</v>
      </c>
      <c r="D15" s="13">
        <v>28.79</v>
      </c>
      <c r="E15" s="13">
        <v>0</v>
      </c>
    </row>
    <row r="16" customHeight="1" spans="1:5">
      <c r="A16" s="50">
        <v>30114</v>
      </c>
      <c r="B16" s="13" t="s">
        <v>71</v>
      </c>
      <c r="C16" s="13">
        <v>1.8</v>
      </c>
      <c r="D16" s="13">
        <v>1.8</v>
      </c>
      <c r="E16" s="13">
        <v>0</v>
      </c>
    </row>
    <row r="17" customHeight="1" spans="1:5">
      <c r="A17" s="74">
        <v>30199</v>
      </c>
      <c r="B17" s="75" t="s">
        <v>72</v>
      </c>
      <c r="C17" s="13">
        <v>25.5</v>
      </c>
      <c r="D17" s="13">
        <v>25.5</v>
      </c>
      <c r="E17" s="13">
        <v>0</v>
      </c>
    </row>
    <row r="18" customHeight="1" spans="1:5">
      <c r="A18" s="74">
        <v>302</v>
      </c>
      <c r="B18" s="76" t="s">
        <v>73</v>
      </c>
      <c r="C18" s="13">
        <f>SUM(C19:C34)</f>
        <v>81.96</v>
      </c>
      <c r="D18" s="13">
        <v>0</v>
      </c>
      <c r="E18" s="13">
        <f>SUM(E19:E34)</f>
        <v>81.96</v>
      </c>
    </row>
    <row r="19" customHeight="1" spans="1:5">
      <c r="A19" s="74">
        <v>30201</v>
      </c>
      <c r="B19" s="77" t="s">
        <v>74</v>
      </c>
      <c r="C19" s="13">
        <v>3.69</v>
      </c>
      <c r="D19" s="13">
        <v>0</v>
      </c>
      <c r="E19" s="13">
        <v>3.69</v>
      </c>
    </row>
    <row r="20" customHeight="1" spans="1:5">
      <c r="A20" s="74">
        <v>30203</v>
      </c>
      <c r="B20" s="77" t="s">
        <v>75</v>
      </c>
      <c r="C20" s="13">
        <v>0.28</v>
      </c>
      <c r="D20" s="13">
        <v>0</v>
      </c>
      <c r="E20" s="13">
        <v>0.28</v>
      </c>
    </row>
    <row r="21" customHeight="1" spans="1:5">
      <c r="A21" s="74">
        <v>30204</v>
      </c>
      <c r="B21" s="77" t="s">
        <v>76</v>
      </c>
      <c r="C21" s="13">
        <v>0.28</v>
      </c>
      <c r="D21" s="13">
        <v>0</v>
      </c>
      <c r="E21" s="13">
        <v>0.28</v>
      </c>
    </row>
    <row r="22" customHeight="1" spans="1:5">
      <c r="A22" s="74">
        <v>30205</v>
      </c>
      <c r="B22" s="78" t="s">
        <v>77</v>
      </c>
      <c r="C22" s="13">
        <v>0.26</v>
      </c>
      <c r="D22" s="13">
        <v>0</v>
      </c>
      <c r="E22" s="13">
        <v>0.26</v>
      </c>
    </row>
    <row r="23" customHeight="1" spans="1:5">
      <c r="A23" s="74" t="s">
        <v>78</v>
      </c>
      <c r="B23" s="78" t="s">
        <v>79</v>
      </c>
      <c r="C23" s="13">
        <v>3.69</v>
      </c>
      <c r="D23" s="13">
        <v>0</v>
      </c>
      <c r="E23" s="13">
        <v>3.69</v>
      </c>
    </row>
    <row r="24" customHeight="1" spans="1:5">
      <c r="A24" s="74" t="s">
        <v>80</v>
      </c>
      <c r="B24" s="78" t="s">
        <v>81</v>
      </c>
      <c r="C24" s="13">
        <v>7.82</v>
      </c>
      <c r="D24" s="13">
        <v>0</v>
      </c>
      <c r="E24" s="13">
        <v>7.82</v>
      </c>
    </row>
    <row r="25" customHeight="1" spans="1:5">
      <c r="A25" s="74" t="s">
        <v>82</v>
      </c>
      <c r="B25" s="77" t="s">
        <v>83</v>
      </c>
      <c r="C25" s="13">
        <v>0.73</v>
      </c>
      <c r="D25" s="13">
        <v>0</v>
      </c>
      <c r="E25" s="13">
        <v>0.73</v>
      </c>
    </row>
    <row r="26" customHeight="1" spans="1:5">
      <c r="A26" s="74" t="s">
        <v>84</v>
      </c>
      <c r="B26" s="77" t="s">
        <v>85</v>
      </c>
      <c r="C26" s="13">
        <v>3.89</v>
      </c>
      <c r="D26" s="13">
        <v>0</v>
      </c>
      <c r="E26" s="13">
        <v>3.89</v>
      </c>
    </row>
    <row r="27" customHeight="1" spans="1:5">
      <c r="A27" s="74">
        <v>30213</v>
      </c>
      <c r="B27" s="77" t="s">
        <v>86</v>
      </c>
      <c r="C27" s="13">
        <v>2.52</v>
      </c>
      <c r="D27" s="13">
        <v>0</v>
      </c>
      <c r="E27" s="13">
        <v>2.52</v>
      </c>
    </row>
    <row r="28" customHeight="1" spans="1:5">
      <c r="A28" s="74">
        <v>30215</v>
      </c>
      <c r="B28" s="79" t="s">
        <v>87</v>
      </c>
      <c r="C28" s="13">
        <v>10</v>
      </c>
      <c r="D28" s="13">
        <v>0</v>
      </c>
      <c r="E28" s="13">
        <v>10</v>
      </c>
    </row>
    <row r="29" customHeight="1" spans="1:5">
      <c r="A29" s="74">
        <v>30216</v>
      </c>
      <c r="B29" s="79" t="s">
        <v>88</v>
      </c>
      <c r="C29" s="13">
        <v>5.73</v>
      </c>
      <c r="D29" s="13">
        <v>0</v>
      </c>
      <c r="E29" s="13">
        <v>5.73</v>
      </c>
    </row>
    <row r="30" customHeight="1" spans="1:5">
      <c r="A30" s="74" t="s">
        <v>89</v>
      </c>
      <c r="B30" s="77" t="s">
        <v>90</v>
      </c>
      <c r="C30" s="13">
        <v>2.73</v>
      </c>
      <c r="D30" s="13">
        <v>0</v>
      </c>
      <c r="E30" s="13">
        <v>2.73</v>
      </c>
    </row>
    <row r="31" customHeight="1" spans="1:5">
      <c r="A31" s="74" t="s">
        <v>91</v>
      </c>
      <c r="B31" s="77" t="s">
        <v>92</v>
      </c>
      <c r="C31" s="13">
        <v>0.1</v>
      </c>
      <c r="D31" s="13">
        <v>0</v>
      </c>
      <c r="E31" s="13">
        <v>0.1</v>
      </c>
    </row>
    <row r="32" customHeight="1" spans="1:5">
      <c r="A32" s="74">
        <v>30231</v>
      </c>
      <c r="B32" s="77" t="s">
        <v>93</v>
      </c>
      <c r="C32" s="13">
        <v>7</v>
      </c>
      <c r="D32" s="13">
        <v>0</v>
      </c>
      <c r="E32" s="13">
        <v>7</v>
      </c>
    </row>
    <row r="33" customHeight="1" spans="1:5">
      <c r="A33" s="74" t="s">
        <v>94</v>
      </c>
      <c r="B33" s="77" t="s">
        <v>95</v>
      </c>
      <c r="C33" s="13">
        <v>16.68</v>
      </c>
      <c r="D33" s="13">
        <v>0</v>
      </c>
      <c r="E33" s="13">
        <v>16.68</v>
      </c>
    </row>
    <row r="34" customHeight="1" spans="1:5">
      <c r="A34" s="74" t="s">
        <v>96</v>
      </c>
      <c r="B34" s="77" t="s">
        <v>97</v>
      </c>
      <c r="C34" s="13">
        <v>16.56</v>
      </c>
      <c r="D34" s="13">
        <v>0</v>
      </c>
      <c r="E34" s="13">
        <v>16.56</v>
      </c>
    </row>
    <row r="35" customHeight="1" spans="1:5">
      <c r="A35" s="74">
        <v>303</v>
      </c>
      <c r="B35" s="76" t="s">
        <v>98</v>
      </c>
      <c r="C35" s="13">
        <v>0.78</v>
      </c>
      <c r="D35" s="13">
        <v>0.78</v>
      </c>
      <c r="E35" s="13">
        <v>0</v>
      </c>
    </row>
    <row r="36" customHeight="1" spans="1:5">
      <c r="A36" s="74">
        <v>30309</v>
      </c>
      <c r="B36" s="75" t="s">
        <v>99</v>
      </c>
      <c r="C36" s="13">
        <v>0.78</v>
      </c>
      <c r="D36" s="13">
        <v>0.78</v>
      </c>
      <c r="E36" s="13">
        <v>0</v>
      </c>
    </row>
    <row r="37" customHeight="1" spans="1:5">
      <c r="A37" s="74">
        <v>310</v>
      </c>
      <c r="B37" s="76" t="s">
        <v>100</v>
      </c>
      <c r="C37" s="13">
        <v>2.8</v>
      </c>
      <c r="D37" s="13">
        <v>0</v>
      </c>
      <c r="E37" s="13">
        <v>2.8</v>
      </c>
    </row>
    <row r="38" customHeight="1" spans="1:5">
      <c r="A38" s="74">
        <v>31002</v>
      </c>
      <c r="B38" s="76" t="s">
        <v>101</v>
      </c>
      <c r="C38" s="13">
        <v>2.8</v>
      </c>
      <c r="D38" s="13">
        <v>0</v>
      </c>
      <c r="E38" s="13">
        <v>2.8</v>
      </c>
    </row>
    <row r="39" customHeight="1" spans="1:5">
      <c r="A39" s="80" t="s">
        <v>8</v>
      </c>
      <c r="B39" s="81"/>
      <c r="C39" s="13">
        <f>C6+C18+C35+C37</f>
        <v>513.18</v>
      </c>
      <c r="D39" s="13">
        <f t="shared" ref="D39:E39" si="0">D6+D18+D35+D37</f>
        <v>428.42</v>
      </c>
      <c r="E39" s="13">
        <f t="shared" si="0"/>
        <v>84.76</v>
      </c>
    </row>
  </sheetData>
  <mergeCells count="4">
    <mergeCell ref="A2:E2"/>
    <mergeCell ref="A4:B4"/>
    <mergeCell ref="C4:E4"/>
    <mergeCell ref="A39:B3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10" sqref="A10:L10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102</v>
      </c>
    </row>
    <row r="2" ht="34.5" customHeight="1" spans="1:12">
      <c r="A2" s="45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customHeight="1" spans="1:12">
      <c r="A3" s="46" t="s">
        <v>2</v>
      </c>
      <c r="L3" s="7" t="s">
        <v>3</v>
      </c>
    </row>
    <row r="4" ht="29.25" customHeight="1" spans="1:12">
      <c r="A4" s="49" t="s">
        <v>104</v>
      </c>
      <c r="B4" s="49"/>
      <c r="C4" s="49"/>
      <c r="D4" s="49"/>
      <c r="E4" s="49"/>
      <c r="F4" s="49"/>
      <c r="G4" s="49" t="s">
        <v>35</v>
      </c>
      <c r="H4" s="49"/>
      <c r="I4" s="49"/>
      <c r="J4" s="49"/>
      <c r="K4" s="49"/>
      <c r="L4" s="49"/>
    </row>
    <row r="5" s="70" customFormat="1" customHeight="1" spans="1:12">
      <c r="A5" s="71" t="s">
        <v>8</v>
      </c>
      <c r="B5" s="71" t="s">
        <v>105</v>
      </c>
      <c r="C5" s="71" t="s">
        <v>106</v>
      </c>
      <c r="D5" s="71"/>
      <c r="E5" s="71"/>
      <c r="F5" s="71" t="s">
        <v>107</v>
      </c>
      <c r="G5" s="71" t="s">
        <v>8</v>
      </c>
      <c r="H5" s="71" t="s">
        <v>105</v>
      </c>
      <c r="I5" s="71" t="s">
        <v>106</v>
      </c>
      <c r="J5" s="71"/>
      <c r="K5" s="71"/>
      <c r="L5" s="71" t="s">
        <v>107</v>
      </c>
    </row>
    <row r="6" s="70" customFormat="1" customHeight="1" spans="1:12">
      <c r="A6" s="71"/>
      <c r="B6" s="71"/>
      <c r="C6" s="71" t="s">
        <v>38</v>
      </c>
      <c r="D6" s="71" t="s">
        <v>108</v>
      </c>
      <c r="E6" s="71" t="s">
        <v>109</v>
      </c>
      <c r="F6" s="71"/>
      <c r="G6" s="71"/>
      <c r="H6" s="71"/>
      <c r="I6" s="71" t="s">
        <v>38</v>
      </c>
      <c r="J6" s="71" t="s">
        <v>108</v>
      </c>
      <c r="K6" s="71" t="s">
        <v>109</v>
      </c>
      <c r="L6" s="71"/>
    </row>
    <row r="7" ht="39" customHeight="1" spans="1:12">
      <c r="A7" s="13">
        <v>21.96</v>
      </c>
      <c r="B7" s="13">
        <v>0</v>
      </c>
      <c r="C7" s="13">
        <v>21</v>
      </c>
      <c r="D7" s="13">
        <v>0</v>
      </c>
      <c r="E7" s="13">
        <v>21</v>
      </c>
      <c r="F7" s="13">
        <v>0.96</v>
      </c>
      <c r="G7" s="13">
        <f>H7+I7+L7</f>
        <v>12.28</v>
      </c>
      <c r="H7" s="13">
        <v>0</v>
      </c>
      <c r="I7" s="13">
        <v>10.5</v>
      </c>
      <c r="J7" s="13">
        <v>0</v>
      </c>
      <c r="K7" s="13">
        <v>10.5</v>
      </c>
      <c r="L7" s="13">
        <v>1.78</v>
      </c>
    </row>
    <row r="8" ht="40.5" customHeight="1" spans="1:1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customHeight="1" spans="1:1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ht="26.25" customHeight="1" spans="1:1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F12" sqref="F12"/>
    </sheetView>
  </sheetViews>
  <sheetFormatPr defaultColWidth="15.625" defaultRowHeight="24.95" customHeight="1" outlineLevelCol="4"/>
  <cols>
    <col min="1" max="1" width="12.5" style="69" customWidth="1"/>
    <col min="2" max="2" width="40.7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110</v>
      </c>
    </row>
    <row r="2" s="67" customFormat="1" ht="47.25" customHeight="1" spans="1:5">
      <c r="A2" s="45" t="s">
        <v>111</v>
      </c>
      <c r="B2" s="45"/>
      <c r="C2" s="45"/>
      <c r="D2" s="45"/>
      <c r="E2" s="45"/>
    </row>
    <row r="3" customHeight="1" spans="1:5">
      <c r="A3" s="46" t="s">
        <v>2</v>
      </c>
      <c r="E3" s="7" t="s">
        <v>3</v>
      </c>
    </row>
    <row r="4" customHeight="1" spans="1:5">
      <c r="A4" s="49" t="s">
        <v>34</v>
      </c>
      <c r="B4" s="49"/>
      <c r="C4" s="49" t="s">
        <v>35</v>
      </c>
      <c r="D4" s="49"/>
      <c r="E4" s="49"/>
    </row>
    <row r="5" s="68" customFormat="1" customHeight="1" spans="1:5">
      <c r="A5" s="49" t="s">
        <v>36</v>
      </c>
      <c r="B5" s="49" t="s">
        <v>37</v>
      </c>
      <c r="C5" s="49" t="s">
        <v>38</v>
      </c>
      <c r="D5" s="49" t="s">
        <v>39</v>
      </c>
      <c r="E5" s="49" t="s">
        <v>40</v>
      </c>
    </row>
    <row r="6" customHeight="1" spans="1:5">
      <c r="A6" s="50">
        <v>229</v>
      </c>
      <c r="B6" s="51" t="s">
        <v>112</v>
      </c>
      <c r="C6" s="13">
        <v>1400.63</v>
      </c>
      <c r="D6" s="13"/>
      <c r="E6" s="13">
        <v>1400.63</v>
      </c>
    </row>
    <row r="7" customHeight="1" spans="1:5">
      <c r="A7" s="50">
        <v>22960</v>
      </c>
      <c r="B7" s="51" t="s">
        <v>113</v>
      </c>
      <c r="C7" s="13">
        <v>1400.63</v>
      </c>
      <c r="D7" s="13"/>
      <c r="E7" s="13">
        <v>1400.63</v>
      </c>
    </row>
    <row r="8" customHeight="1" spans="1:5">
      <c r="A8" s="50">
        <v>2296006</v>
      </c>
      <c r="B8" s="51" t="s">
        <v>114</v>
      </c>
      <c r="C8" s="13">
        <v>1400.63</v>
      </c>
      <c r="D8" s="13"/>
      <c r="E8" s="13">
        <v>1400.63</v>
      </c>
    </row>
    <row r="9" customHeight="1" spans="1:5">
      <c r="A9" s="49" t="s">
        <v>8</v>
      </c>
      <c r="B9" s="49"/>
      <c r="C9" s="13">
        <v>1400.63</v>
      </c>
      <c r="D9" s="13"/>
      <c r="E9" s="13">
        <v>1400.63</v>
      </c>
    </row>
  </sheetData>
  <mergeCells count="4">
    <mergeCell ref="A2:E2"/>
    <mergeCell ref="A4:B4"/>
    <mergeCell ref="C4:E4"/>
    <mergeCell ref="A9:B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opLeftCell="A8" workbookViewId="0">
      <selection activeCell="H9" sqref="H9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115</v>
      </c>
    </row>
    <row r="2" customHeight="1" spans="1:1">
      <c r="A2" s="61" t="s">
        <v>116</v>
      </c>
    </row>
    <row r="3" ht="40.5" customHeight="1" spans="1:4">
      <c r="A3" s="45" t="s">
        <v>117</v>
      </c>
      <c r="B3" s="45"/>
      <c r="C3" s="45"/>
      <c r="D3" s="45"/>
    </row>
    <row r="4" customHeight="1" spans="1:4">
      <c r="A4" s="46" t="s">
        <v>2</v>
      </c>
      <c r="D4" s="7" t="s">
        <v>3</v>
      </c>
    </row>
    <row r="5" customHeight="1" spans="1:4">
      <c r="A5" s="62" t="s">
        <v>118</v>
      </c>
      <c r="B5" s="62"/>
      <c r="C5" s="62" t="s">
        <v>119</v>
      </c>
      <c r="D5" s="62"/>
    </row>
    <row r="6" customHeight="1" spans="1:4">
      <c r="A6" s="62" t="s">
        <v>120</v>
      </c>
      <c r="B6" s="62" t="s">
        <v>121</v>
      </c>
      <c r="C6" s="62" t="s">
        <v>120</v>
      </c>
      <c r="D6" s="62" t="s">
        <v>121</v>
      </c>
    </row>
    <row r="7" ht="20.1" customHeight="1" spans="1:4">
      <c r="A7" s="63" t="s">
        <v>122</v>
      </c>
      <c r="B7" s="13">
        <v>1802.24</v>
      </c>
      <c r="C7" s="63" t="s">
        <v>123</v>
      </c>
      <c r="D7" s="13"/>
    </row>
    <row r="8" ht="20.1" customHeight="1" spans="1:4">
      <c r="A8" s="64" t="s">
        <v>124</v>
      </c>
      <c r="B8" s="13">
        <v>1400.63</v>
      </c>
      <c r="C8" s="63" t="s">
        <v>125</v>
      </c>
      <c r="D8" s="13"/>
    </row>
    <row r="9" ht="20.1" customHeight="1" spans="1:4">
      <c r="A9" s="64" t="s">
        <v>126</v>
      </c>
      <c r="B9" s="13"/>
      <c r="C9" s="63" t="s">
        <v>127</v>
      </c>
      <c r="D9" s="13"/>
    </row>
    <row r="10" ht="20.1" customHeight="1" spans="1:4">
      <c r="A10" s="64" t="s">
        <v>128</v>
      </c>
      <c r="B10" s="13"/>
      <c r="C10" s="63" t="s">
        <v>129</v>
      </c>
      <c r="D10" s="13"/>
    </row>
    <row r="11" ht="20.1" customHeight="1" spans="1:4">
      <c r="A11" s="64" t="s">
        <v>130</v>
      </c>
      <c r="B11" s="13"/>
      <c r="C11" s="63" t="s">
        <v>131</v>
      </c>
      <c r="D11" s="13"/>
    </row>
    <row r="12" ht="20.1" customHeight="1" spans="1:4">
      <c r="A12" s="64" t="s">
        <v>132</v>
      </c>
      <c r="B12" s="13"/>
      <c r="C12" s="63" t="s">
        <v>133</v>
      </c>
      <c r="D12" s="13"/>
    </row>
    <row r="13" ht="20.1" customHeight="1" spans="1:4">
      <c r="A13" s="64" t="s">
        <v>134</v>
      </c>
      <c r="B13" s="13"/>
      <c r="C13" s="63" t="s">
        <v>135</v>
      </c>
      <c r="D13" s="13"/>
    </row>
    <row r="14" ht="20.1" customHeight="1" spans="1:4">
      <c r="A14" s="64" t="s">
        <v>136</v>
      </c>
      <c r="B14" s="13"/>
      <c r="C14" s="63" t="s">
        <v>137</v>
      </c>
      <c r="D14" s="13">
        <v>1748.65</v>
      </c>
    </row>
    <row r="15" ht="20.1" customHeight="1" spans="1:4">
      <c r="A15" s="63"/>
      <c r="B15" s="13"/>
      <c r="C15" s="63" t="s">
        <v>138</v>
      </c>
      <c r="D15" s="13"/>
    </row>
    <row r="16" ht="20.1" customHeight="1" spans="1:4">
      <c r="A16" s="63"/>
      <c r="B16" s="13"/>
      <c r="C16" s="63" t="s">
        <v>139</v>
      </c>
      <c r="D16" s="13">
        <v>24.8</v>
      </c>
    </row>
    <row r="17" ht="20.1" customHeight="1" spans="1:4">
      <c r="A17" s="63"/>
      <c r="B17" s="13"/>
      <c r="C17" s="63" t="s">
        <v>140</v>
      </c>
      <c r="D17" s="13"/>
    </row>
    <row r="18" ht="20.1" customHeight="1" spans="1:4">
      <c r="A18" s="63"/>
      <c r="B18" s="13"/>
      <c r="C18" s="63" t="s">
        <v>141</v>
      </c>
      <c r="D18" s="13"/>
    </row>
    <row r="19" ht="20.1" customHeight="1" spans="1:4">
      <c r="A19" s="63"/>
      <c r="B19" s="13"/>
      <c r="C19" s="63" t="s">
        <v>142</v>
      </c>
      <c r="D19" s="13"/>
    </row>
    <row r="20" ht="20.1" customHeight="1" spans="1:4">
      <c r="A20" s="63"/>
      <c r="B20" s="13"/>
      <c r="C20" s="63" t="s">
        <v>143</v>
      </c>
      <c r="D20" s="13"/>
    </row>
    <row r="21" ht="20.1" customHeight="1" spans="1:4">
      <c r="A21" s="63"/>
      <c r="B21" s="13"/>
      <c r="C21" s="63" t="s">
        <v>144</v>
      </c>
      <c r="D21" s="13"/>
    </row>
    <row r="22" ht="20.1" customHeight="1" spans="1:4">
      <c r="A22" s="63"/>
      <c r="B22" s="13"/>
      <c r="C22" s="63" t="s">
        <v>145</v>
      </c>
      <c r="D22" s="13"/>
    </row>
    <row r="23" ht="20.1" customHeight="1" spans="1:4">
      <c r="A23" s="63"/>
      <c r="B23" s="13"/>
      <c r="C23" s="63" t="s">
        <v>146</v>
      </c>
      <c r="D23" s="13"/>
    </row>
    <row r="24" ht="20.1" customHeight="1" spans="1:4">
      <c r="A24" s="65"/>
      <c r="B24" s="13"/>
      <c r="C24" s="63" t="s">
        <v>147</v>
      </c>
      <c r="D24" s="13"/>
    </row>
    <row r="25" ht="20.1" customHeight="1" spans="1:4">
      <c r="A25" s="65"/>
      <c r="B25" s="13"/>
      <c r="C25" s="63" t="s">
        <v>148</v>
      </c>
      <c r="D25" s="13"/>
    </row>
    <row r="26" ht="20.1" customHeight="1" spans="1:4">
      <c r="A26" s="65"/>
      <c r="B26" s="13"/>
      <c r="C26" s="63" t="s">
        <v>149</v>
      </c>
      <c r="D26" s="13">
        <v>28.79</v>
      </c>
    </row>
    <row r="27" ht="20.1" customHeight="1" spans="1:4">
      <c r="A27" s="65"/>
      <c r="B27" s="13"/>
      <c r="C27" s="63" t="s">
        <v>150</v>
      </c>
      <c r="D27" s="13"/>
    </row>
    <row r="28" ht="20.1" customHeight="1" spans="1:4">
      <c r="A28" s="65"/>
      <c r="B28" s="13"/>
      <c r="C28" s="63" t="s">
        <v>151</v>
      </c>
      <c r="D28" s="13"/>
    </row>
    <row r="29" ht="20.1" customHeight="1" spans="1:4">
      <c r="A29" s="65"/>
      <c r="B29" s="13"/>
      <c r="C29" s="63" t="s">
        <v>152</v>
      </c>
      <c r="D29" s="13">
        <v>1400.63</v>
      </c>
    </row>
    <row r="30" ht="20.1" customHeight="1" spans="1:4">
      <c r="A30" s="65"/>
      <c r="B30" s="13"/>
      <c r="C30" s="63" t="s">
        <v>153</v>
      </c>
      <c r="D30" s="13"/>
    </row>
    <row r="31" ht="20.1" customHeight="1" spans="1:4">
      <c r="A31" s="65"/>
      <c r="B31" s="13"/>
      <c r="C31" s="63" t="s">
        <v>154</v>
      </c>
      <c r="D31" s="13"/>
    </row>
    <row r="32" ht="20.1" customHeight="1" spans="1:4">
      <c r="A32" s="65"/>
      <c r="B32" s="13"/>
      <c r="C32" s="63" t="s">
        <v>155</v>
      </c>
      <c r="D32" s="13"/>
    </row>
    <row r="33" ht="20.1" customHeight="1" spans="1:4">
      <c r="A33" s="65"/>
      <c r="B33" s="13"/>
      <c r="C33" s="63" t="s">
        <v>156</v>
      </c>
      <c r="D33" s="13"/>
    </row>
    <row r="34" ht="20.1" customHeight="1" spans="1:4">
      <c r="A34" s="62" t="s">
        <v>157</v>
      </c>
      <c r="B34" s="13"/>
      <c r="C34" s="62" t="s">
        <v>158</v>
      </c>
      <c r="D34" s="13">
        <f>SUM(D7:D33)</f>
        <v>3202.87</v>
      </c>
    </row>
    <row r="35" ht="20.1" customHeight="1" spans="1:4">
      <c r="A35" s="64" t="s">
        <v>159</v>
      </c>
      <c r="B35" s="13"/>
      <c r="C35" s="63" t="s">
        <v>160</v>
      </c>
      <c r="D35" s="13"/>
    </row>
    <row r="36" ht="20.1" customHeight="1" spans="1:4">
      <c r="A36" s="64" t="s">
        <v>161</v>
      </c>
      <c r="B36" s="13"/>
      <c r="C36" s="63" t="s">
        <v>162</v>
      </c>
      <c r="D36" s="13"/>
    </row>
    <row r="37" ht="20.1" customHeight="1" spans="1:4">
      <c r="A37" s="64" t="s">
        <v>163</v>
      </c>
      <c r="B37" s="13"/>
      <c r="C37" s="63" t="s">
        <v>164</v>
      </c>
      <c r="D37" s="13"/>
    </row>
    <row r="38" ht="20.1" customHeight="1" spans="1:4">
      <c r="A38" s="64" t="s">
        <v>165</v>
      </c>
      <c r="B38" s="13"/>
      <c r="C38" s="63" t="s">
        <v>166</v>
      </c>
      <c r="D38" s="13"/>
    </row>
    <row r="39" ht="20.1" customHeight="1" spans="1:4">
      <c r="A39" s="64" t="s">
        <v>167</v>
      </c>
      <c r="B39" s="13"/>
      <c r="C39" s="63" t="s">
        <v>168</v>
      </c>
      <c r="D39" s="13"/>
    </row>
    <row r="40" ht="20.1" customHeight="1" spans="1:4">
      <c r="A40" s="64" t="s">
        <v>169</v>
      </c>
      <c r="B40" s="13"/>
      <c r="C40" s="63" t="s">
        <v>170</v>
      </c>
      <c r="D40" s="13"/>
    </row>
    <row r="41" ht="20.1" customHeight="1" spans="1:4">
      <c r="A41" s="64" t="s">
        <v>171</v>
      </c>
      <c r="B41" s="13"/>
      <c r="C41" s="63" t="s">
        <v>172</v>
      </c>
      <c r="D41" s="13"/>
    </row>
    <row r="42" ht="20.1" customHeight="1" spans="1:4">
      <c r="A42" s="64" t="s">
        <v>173</v>
      </c>
      <c r="B42" s="13"/>
      <c r="C42" s="63" t="s">
        <v>174</v>
      </c>
      <c r="D42" s="13"/>
    </row>
    <row r="43" ht="20.1" customHeight="1" spans="1:4">
      <c r="A43" s="63"/>
      <c r="B43" s="13"/>
      <c r="C43" s="63" t="s">
        <v>175</v>
      </c>
      <c r="D43" s="13"/>
    </row>
    <row r="44" ht="20.1" customHeight="1" spans="1:4">
      <c r="A44" s="66"/>
      <c r="B44" s="13"/>
      <c r="C44" s="63" t="s">
        <v>176</v>
      </c>
      <c r="D44" s="13"/>
    </row>
    <row r="45" ht="20.1" customHeight="1" spans="1:4">
      <c r="A45" s="66"/>
      <c r="B45" s="13"/>
      <c r="C45" s="63" t="s">
        <v>177</v>
      </c>
      <c r="D45" s="13"/>
    </row>
    <row r="46" ht="20.1" customHeight="1" spans="1:4">
      <c r="A46" s="65"/>
      <c r="B46" s="13"/>
      <c r="C46" s="63" t="s">
        <v>178</v>
      </c>
      <c r="D46" s="13"/>
    </row>
    <row r="47" ht="20.1" customHeight="1" spans="1:4">
      <c r="A47" s="65"/>
      <c r="B47" s="13"/>
      <c r="C47" s="63" t="s">
        <v>179</v>
      </c>
      <c r="D47" s="13"/>
    </row>
    <row r="48" ht="20.1" customHeight="1" spans="1:4">
      <c r="A48" s="62" t="s">
        <v>180</v>
      </c>
      <c r="B48" s="13">
        <f>SUM(B7:B47)</f>
        <v>3202.87</v>
      </c>
      <c r="C48" s="62" t="s">
        <v>181</v>
      </c>
      <c r="D48" s="13">
        <v>3202.87</v>
      </c>
    </row>
  </sheetData>
  <mergeCells count="3">
    <mergeCell ref="A3:D3"/>
    <mergeCell ref="A5:B5"/>
    <mergeCell ref="C5:D5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F7" sqref="F7:G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182</v>
      </c>
    </row>
    <row r="2" ht="35.25" customHeight="1" spans="1:12">
      <c r="A2" s="45" t="s">
        <v>183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customHeight="1" spans="1:12">
      <c r="A3" s="46"/>
      <c r="L3" s="7" t="s">
        <v>3</v>
      </c>
    </row>
    <row r="4" s="56" customFormat="1" ht="17.25" customHeight="1" spans="1:12">
      <c r="A4" s="57" t="s">
        <v>184</v>
      </c>
      <c r="B4" s="8" t="s">
        <v>185</v>
      </c>
      <c r="C4" s="8" t="s">
        <v>186</v>
      </c>
      <c r="D4" s="8" t="s">
        <v>187</v>
      </c>
      <c r="E4" s="8" t="s">
        <v>188</v>
      </c>
      <c r="F4" s="8" t="s">
        <v>189</v>
      </c>
      <c r="G4" s="8" t="s">
        <v>190</v>
      </c>
      <c r="H4" s="8" t="s">
        <v>191</v>
      </c>
      <c r="I4" s="8" t="s">
        <v>192</v>
      </c>
      <c r="J4" s="8" t="s">
        <v>193</v>
      </c>
      <c r="K4" s="8" t="s">
        <v>194</v>
      </c>
      <c r="L4" s="8" t="s">
        <v>195</v>
      </c>
    </row>
    <row r="5" s="56" customFormat="1" ht="17.25" customHeight="1" spans="1:12">
      <c r="A5" s="5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56" customFormat="1" ht="17.25" customHeight="1" spans="1:12">
      <c r="A6" s="59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57" customHeight="1" spans="1:12">
      <c r="A7" s="60" t="s">
        <v>196</v>
      </c>
      <c r="B7" s="13">
        <v>3202.87</v>
      </c>
      <c r="C7" s="13">
        <v>0</v>
      </c>
      <c r="D7" s="13">
        <v>0</v>
      </c>
      <c r="E7" s="13">
        <v>3202.87</v>
      </c>
      <c r="F7" s="13">
        <v>1802.24</v>
      </c>
      <c r="G7" s="13">
        <v>1400.63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pane ySplit="5" topLeftCell="A15" activePane="bottomLeft" state="frozen"/>
      <selection/>
      <selection pane="bottomLeft" activeCell="J24" sqref="J24"/>
    </sheetView>
  </sheetViews>
  <sheetFormatPr defaultColWidth="15.625" defaultRowHeight="24.95" customHeight="1"/>
  <cols>
    <col min="1" max="1" width="11.75" customWidth="1"/>
    <col min="2" max="2" width="22.12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197</v>
      </c>
    </row>
    <row r="2" ht="31.5" customHeight="1" spans="1:9">
      <c r="A2" s="45" t="s">
        <v>198</v>
      </c>
      <c r="B2" s="45"/>
      <c r="C2" s="45"/>
      <c r="D2" s="45"/>
      <c r="E2" s="45"/>
      <c r="F2" s="45"/>
      <c r="G2" s="45"/>
      <c r="H2" s="45"/>
      <c r="I2" s="45"/>
    </row>
    <row r="3" customHeight="1" spans="1:9">
      <c r="A3" s="46" t="s">
        <v>2</v>
      </c>
      <c r="I3" s="7" t="s">
        <v>3</v>
      </c>
    </row>
    <row r="4" s="1" customFormat="1" customHeight="1" spans="1:9">
      <c r="A4" s="47" t="s">
        <v>34</v>
      </c>
      <c r="B4" s="47"/>
      <c r="C4" s="48" t="s">
        <v>8</v>
      </c>
      <c r="D4" s="48" t="s">
        <v>39</v>
      </c>
      <c r="E4" s="48"/>
      <c r="F4" s="48"/>
      <c r="G4" s="48" t="s">
        <v>40</v>
      </c>
      <c r="H4" s="48"/>
      <c r="I4" s="48"/>
    </row>
    <row r="5" s="1" customFormat="1" ht="36.75" customHeight="1" spans="1:9">
      <c r="A5" s="47" t="s">
        <v>36</v>
      </c>
      <c r="B5" s="47" t="s">
        <v>37</v>
      </c>
      <c r="C5" s="48"/>
      <c r="D5" s="48" t="s">
        <v>38</v>
      </c>
      <c r="E5" s="49" t="s">
        <v>60</v>
      </c>
      <c r="F5" s="49" t="s">
        <v>61</v>
      </c>
      <c r="G5" s="48" t="s">
        <v>38</v>
      </c>
      <c r="H5" s="48" t="s">
        <v>199</v>
      </c>
      <c r="I5" s="48" t="s">
        <v>200</v>
      </c>
    </row>
    <row r="6" customHeight="1" spans="1:9">
      <c r="A6" s="50">
        <v>208</v>
      </c>
      <c r="B6" s="51" t="s">
        <v>41</v>
      </c>
      <c r="C6" s="13">
        <f>C7+C9</f>
        <v>1748.64</v>
      </c>
      <c r="D6" s="13">
        <f t="shared" ref="D6" si="0">D7+D9</f>
        <v>459.58</v>
      </c>
      <c r="E6" s="13">
        <f t="shared" ref="E6" si="1">E7+E9</f>
        <v>374.82</v>
      </c>
      <c r="F6" s="13">
        <f t="shared" ref="F6:G6" si="2">F7+F9</f>
        <v>84.76</v>
      </c>
      <c r="G6" s="13">
        <f t="shared" si="2"/>
        <v>1289.06</v>
      </c>
      <c r="H6" s="13">
        <f t="shared" ref="H6:I6" si="3">H7+H9</f>
        <v>554.12</v>
      </c>
      <c r="I6" s="13">
        <f t="shared" si="3"/>
        <v>734.94</v>
      </c>
    </row>
    <row r="7" customHeight="1" spans="1:9">
      <c r="A7" s="50">
        <v>20805</v>
      </c>
      <c r="B7" s="51" t="s">
        <v>42</v>
      </c>
      <c r="C7" s="13">
        <v>45.59</v>
      </c>
      <c r="D7" s="13">
        <v>45.59</v>
      </c>
      <c r="E7" s="13">
        <v>45.59</v>
      </c>
      <c r="F7" s="13">
        <v>0</v>
      </c>
      <c r="G7" s="13">
        <v>0</v>
      </c>
      <c r="H7" s="13">
        <v>0</v>
      </c>
      <c r="I7" s="13">
        <v>0</v>
      </c>
    </row>
    <row r="8" customHeight="1" spans="1:9">
      <c r="A8" s="50">
        <v>2080505</v>
      </c>
      <c r="B8" s="52" t="s">
        <v>43</v>
      </c>
      <c r="C8" s="13">
        <v>45.59</v>
      </c>
      <c r="D8" s="13">
        <v>45.59</v>
      </c>
      <c r="E8" s="13">
        <v>45.59</v>
      </c>
      <c r="F8" s="13">
        <v>0</v>
      </c>
      <c r="G8" s="13">
        <v>0</v>
      </c>
      <c r="H8" s="13">
        <v>0</v>
      </c>
      <c r="I8" s="13">
        <v>0</v>
      </c>
    </row>
    <row r="9" customHeight="1" spans="1:9">
      <c r="A9" s="50">
        <v>20811</v>
      </c>
      <c r="B9" s="51" t="s">
        <v>44</v>
      </c>
      <c r="C9" s="13">
        <f>SUM(C10:C13)</f>
        <v>1703.05</v>
      </c>
      <c r="D9" s="13">
        <f t="shared" ref="D9" si="4">SUM(D10:D13)</f>
        <v>413.99</v>
      </c>
      <c r="E9" s="13">
        <f t="shared" ref="E9" si="5">SUM(E10:E13)</f>
        <v>329.23</v>
      </c>
      <c r="F9" s="13">
        <f t="shared" ref="F9:G9" si="6">SUM(F10:F13)</f>
        <v>84.76</v>
      </c>
      <c r="G9" s="13">
        <f t="shared" si="6"/>
        <v>1289.06</v>
      </c>
      <c r="H9" s="13">
        <f t="shared" ref="H9:I9" si="7">SUM(H10:H13)</f>
        <v>554.12</v>
      </c>
      <c r="I9" s="13">
        <f t="shared" si="7"/>
        <v>734.94</v>
      </c>
    </row>
    <row r="10" customHeight="1" spans="1:9">
      <c r="A10" s="50">
        <v>2081101</v>
      </c>
      <c r="B10" s="13" t="s">
        <v>45</v>
      </c>
      <c r="C10" s="13">
        <v>306.8</v>
      </c>
      <c r="D10" s="13">
        <v>306.8</v>
      </c>
      <c r="E10" s="13">
        <v>238.74</v>
      </c>
      <c r="F10" s="13">
        <v>68.05</v>
      </c>
      <c r="G10" s="13">
        <v>0</v>
      </c>
      <c r="H10" s="13">
        <v>0</v>
      </c>
      <c r="I10" s="13">
        <v>0</v>
      </c>
    </row>
    <row r="11" customHeight="1" spans="1:9">
      <c r="A11" s="50">
        <v>2081104</v>
      </c>
      <c r="B11" s="51" t="s">
        <v>46</v>
      </c>
      <c r="C11" s="13">
        <v>139.68</v>
      </c>
      <c r="D11" s="13">
        <v>64.68</v>
      </c>
      <c r="E11" s="13">
        <v>52.93</v>
      </c>
      <c r="F11" s="13">
        <v>11.75</v>
      </c>
      <c r="G11" s="13">
        <v>75</v>
      </c>
      <c r="H11" s="13">
        <v>75</v>
      </c>
      <c r="I11" s="13">
        <v>0</v>
      </c>
    </row>
    <row r="12" s="44" customFormat="1" customHeight="1" spans="1:9">
      <c r="A12" s="53">
        <v>2081105</v>
      </c>
      <c r="B12" s="54" t="s">
        <v>47</v>
      </c>
      <c r="C12" s="54">
        <v>477.76</v>
      </c>
      <c r="D12" s="54">
        <v>42.14</v>
      </c>
      <c r="E12" s="54">
        <v>37.19</v>
      </c>
      <c r="F12" s="54">
        <v>4.96</v>
      </c>
      <c r="G12" s="54">
        <v>435.62</v>
      </c>
      <c r="H12" s="54">
        <v>125.62</v>
      </c>
      <c r="I12" s="54">
        <v>310</v>
      </c>
    </row>
    <row r="13" customHeight="1" spans="1:9">
      <c r="A13" s="50">
        <v>2081199</v>
      </c>
      <c r="B13" s="51" t="s">
        <v>48</v>
      </c>
      <c r="C13" s="13">
        <v>778.81</v>
      </c>
      <c r="D13" s="13">
        <v>0.37</v>
      </c>
      <c r="E13" s="13">
        <v>0.37</v>
      </c>
      <c r="F13" s="13">
        <v>0</v>
      </c>
      <c r="G13" s="13">
        <v>778.44</v>
      </c>
      <c r="H13" s="13">
        <v>353.5</v>
      </c>
      <c r="I13" s="13">
        <v>424.94</v>
      </c>
    </row>
    <row r="14" customHeight="1" spans="1:9">
      <c r="A14" s="50">
        <v>210</v>
      </c>
      <c r="B14" s="51" t="s">
        <v>49</v>
      </c>
      <c r="C14" s="13">
        <v>24.81</v>
      </c>
      <c r="D14" s="13">
        <v>24.81</v>
      </c>
      <c r="E14" s="13">
        <v>24.81</v>
      </c>
      <c r="F14" s="13">
        <v>0</v>
      </c>
      <c r="G14" s="13">
        <v>0</v>
      </c>
      <c r="H14" s="13">
        <v>0</v>
      </c>
      <c r="I14" s="13">
        <v>0</v>
      </c>
    </row>
    <row r="15" customHeight="1" spans="1:9">
      <c r="A15" s="50">
        <v>21011</v>
      </c>
      <c r="B15" s="51" t="s">
        <v>50</v>
      </c>
      <c r="C15" s="13">
        <v>24.81</v>
      </c>
      <c r="D15" s="13">
        <v>24.81</v>
      </c>
      <c r="E15" s="13">
        <v>24.81</v>
      </c>
      <c r="F15" s="13">
        <v>0</v>
      </c>
      <c r="G15" s="13">
        <v>0</v>
      </c>
      <c r="H15" s="13">
        <v>0</v>
      </c>
      <c r="I15" s="13">
        <v>0</v>
      </c>
    </row>
    <row r="16" customHeight="1" spans="1:9">
      <c r="A16" s="50">
        <v>2101102</v>
      </c>
      <c r="B16" s="13" t="s">
        <v>51</v>
      </c>
      <c r="C16" s="13">
        <v>23.38</v>
      </c>
      <c r="D16" s="13">
        <v>23.38</v>
      </c>
      <c r="E16" s="13">
        <v>23.38</v>
      </c>
      <c r="F16" s="13">
        <v>0</v>
      </c>
      <c r="G16" s="13">
        <v>0</v>
      </c>
      <c r="H16" s="13">
        <v>0</v>
      </c>
      <c r="I16" s="13">
        <v>0</v>
      </c>
    </row>
    <row r="17" customHeight="1" spans="1:9">
      <c r="A17" s="50">
        <v>2101199</v>
      </c>
      <c r="B17" s="51" t="s">
        <v>52</v>
      </c>
      <c r="C17" s="13">
        <v>1.43</v>
      </c>
      <c r="D17" s="13">
        <v>1.43</v>
      </c>
      <c r="E17" s="13">
        <v>1.43</v>
      </c>
      <c r="F17" s="13">
        <v>0</v>
      </c>
      <c r="G17" s="13">
        <v>0</v>
      </c>
      <c r="H17" s="13">
        <v>0</v>
      </c>
      <c r="I17" s="13">
        <v>0</v>
      </c>
    </row>
    <row r="18" customHeight="1" spans="1:9">
      <c r="A18" s="50">
        <v>221</v>
      </c>
      <c r="B18" s="51" t="s">
        <v>53</v>
      </c>
      <c r="C18" s="13">
        <v>28.79</v>
      </c>
      <c r="D18" s="13">
        <v>28.79</v>
      </c>
      <c r="E18" s="13">
        <v>28.79</v>
      </c>
      <c r="F18" s="13">
        <v>0</v>
      </c>
      <c r="G18" s="13">
        <v>0</v>
      </c>
      <c r="H18" s="13">
        <v>0</v>
      </c>
      <c r="I18" s="13">
        <v>0</v>
      </c>
    </row>
    <row r="19" customHeight="1" spans="1:9">
      <c r="A19" s="50">
        <v>22102</v>
      </c>
      <c r="B19" s="51" t="s">
        <v>54</v>
      </c>
      <c r="C19" s="13">
        <v>28.79</v>
      </c>
      <c r="D19" s="13">
        <v>28.79</v>
      </c>
      <c r="E19" s="13">
        <v>28.79</v>
      </c>
      <c r="F19" s="13">
        <v>0</v>
      </c>
      <c r="G19" s="13">
        <v>0</v>
      </c>
      <c r="H19" s="13">
        <v>0</v>
      </c>
      <c r="I19" s="13">
        <v>0</v>
      </c>
    </row>
    <row r="20" customHeight="1" spans="1:9">
      <c r="A20" s="50">
        <v>2210201</v>
      </c>
      <c r="B20" s="13" t="s">
        <v>55</v>
      </c>
      <c r="C20" s="13">
        <v>28.79</v>
      </c>
      <c r="D20" s="13">
        <v>28.79</v>
      </c>
      <c r="E20" s="13">
        <v>28.79</v>
      </c>
      <c r="F20" s="13">
        <v>0</v>
      </c>
      <c r="G20" s="13">
        <v>0</v>
      </c>
      <c r="H20" s="13">
        <v>0</v>
      </c>
      <c r="I20" s="13">
        <v>0</v>
      </c>
    </row>
    <row r="21" customHeight="1" spans="1:9">
      <c r="A21" s="50">
        <v>229</v>
      </c>
      <c r="B21" s="51" t="s">
        <v>112</v>
      </c>
      <c r="C21" s="13">
        <v>1400.63</v>
      </c>
      <c r="D21" s="13">
        <v>0</v>
      </c>
      <c r="E21" s="55">
        <v>0</v>
      </c>
      <c r="F21" s="55">
        <v>0</v>
      </c>
      <c r="G21" s="13">
        <v>1400.63</v>
      </c>
      <c r="H21" s="13">
        <v>419.4</v>
      </c>
      <c r="I21" s="13">
        <v>981.23</v>
      </c>
    </row>
    <row r="22" customHeight="1" spans="1:9">
      <c r="A22" s="50">
        <v>22960</v>
      </c>
      <c r="B22" s="51" t="s">
        <v>113</v>
      </c>
      <c r="C22" s="13">
        <v>1400.63</v>
      </c>
      <c r="D22" s="13">
        <v>0</v>
      </c>
      <c r="E22" s="55">
        <v>0</v>
      </c>
      <c r="F22" s="55">
        <v>0</v>
      </c>
      <c r="G22" s="13">
        <v>1400.63</v>
      </c>
      <c r="H22" s="13">
        <v>419.4</v>
      </c>
      <c r="I22" s="13">
        <v>981.23</v>
      </c>
    </row>
    <row r="23" customHeight="1" spans="1:9">
      <c r="A23" s="50">
        <v>2296006</v>
      </c>
      <c r="B23" s="51" t="s">
        <v>114</v>
      </c>
      <c r="C23" s="13">
        <v>1400.63</v>
      </c>
      <c r="D23" s="13">
        <v>0</v>
      </c>
      <c r="E23" s="55">
        <v>0</v>
      </c>
      <c r="F23" s="55">
        <v>0</v>
      </c>
      <c r="G23" s="13">
        <v>1400.63</v>
      </c>
      <c r="H23" s="13">
        <v>419.4</v>
      </c>
      <c r="I23" s="13">
        <v>981.23</v>
      </c>
    </row>
    <row r="24" customHeight="1" spans="1:9">
      <c r="A24" s="51" t="s">
        <v>8</v>
      </c>
      <c r="B24" s="13"/>
      <c r="C24" s="13">
        <f>C6+C14+C18+C21</f>
        <v>3202.87</v>
      </c>
      <c r="D24" s="13">
        <f t="shared" ref="D24:I24" si="8">D6+D14+D18+D21</f>
        <v>513.18</v>
      </c>
      <c r="E24" s="13">
        <f t="shared" si="8"/>
        <v>428.42</v>
      </c>
      <c r="F24" s="13">
        <f t="shared" si="8"/>
        <v>84.76</v>
      </c>
      <c r="G24" s="13">
        <f t="shared" si="8"/>
        <v>2689.69</v>
      </c>
      <c r="H24" s="13">
        <f t="shared" si="8"/>
        <v>973.52</v>
      </c>
      <c r="I24" s="13">
        <f t="shared" si="8"/>
        <v>1716.17</v>
      </c>
    </row>
  </sheetData>
  <mergeCells count="5">
    <mergeCell ref="A2:I2"/>
    <mergeCell ref="A4:B4"/>
    <mergeCell ref="D4:F4"/>
    <mergeCell ref="G4:I4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2" workbookViewId="0">
      <selection activeCell="G5" sqref="G5:H5"/>
    </sheetView>
  </sheetViews>
  <sheetFormatPr defaultColWidth="9" defaultRowHeight="13.5"/>
  <cols>
    <col min="1" max="1" width="9" style="18"/>
    <col min="2" max="2" width="18.25" style="18" customWidth="1"/>
    <col min="3" max="3" width="10.625" style="18" customWidth="1"/>
    <col min="4" max="4" width="10.375" style="18" customWidth="1"/>
    <col min="5" max="5" width="12.375" style="18" customWidth="1"/>
    <col min="6" max="6" width="12.25" style="18" customWidth="1"/>
    <col min="7" max="7" width="9" style="18"/>
    <col min="8" max="8" width="9.625" style="18" customWidth="1"/>
    <col min="9" max="9" width="9" style="18" customWidth="1"/>
    <col min="10" max="10" width="19.5" style="18" customWidth="1"/>
    <col min="11" max="11" width="19.375" style="18" customWidth="1"/>
    <col min="12" max="16384" width="9" style="18"/>
  </cols>
  <sheetData>
    <row r="1" ht="26.25" customHeight="1" spans="1:11">
      <c r="A1" s="19" t="s">
        <v>201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5.75" customHeight="1" spans="1:11">
      <c r="A2" s="20"/>
      <c r="B2" s="20"/>
      <c r="C2" s="20"/>
      <c r="D2" s="21" t="s">
        <v>202</v>
      </c>
      <c r="E2" s="21"/>
      <c r="F2" s="22"/>
      <c r="G2" s="23"/>
      <c r="H2" s="24"/>
      <c r="I2" s="39"/>
      <c r="J2" s="40" t="s">
        <v>3</v>
      </c>
      <c r="K2" s="40"/>
    </row>
    <row r="3" s="17" customFormat="1" ht="27" customHeight="1" spans="1:11">
      <c r="A3" s="25" t="s">
        <v>203</v>
      </c>
      <c r="B3" s="25" t="s">
        <v>204</v>
      </c>
      <c r="C3" s="25" t="s">
        <v>205</v>
      </c>
      <c r="D3" s="25" t="s">
        <v>206</v>
      </c>
      <c r="E3" s="25" t="s">
        <v>207</v>
      </c>
      <c r="F3" s="25" t="s">
        <v>7</v>
      </c>
      <c r="G3" s="25"/>
      <c r="H3" s="25"/>
      <c r="I3" s="25" t="s">
        <v>208</v>
      </c>
      <c r="J3" s="25" t="s">
        <v>209</v>
      </c>
      <c r="K3" s="25" t="s">
        <v>210</v>
      </c>
    </row>
    <row r="4" s="17" customFormat="1" ht="22.5" customHeight="1" spans="1:11">
      <c r="A4" s="25"/>
      <c r="B4" s="25"/>
      <c r="C4" s="25"/>
      <c r="D4" s="25"/>
      <c r="E4" s="25"/>
      <c r="F4" s="25" t="s">
        <v>38</v>
      </c>
      <c r="G4" s="25" t="s">
        <v>199</v>
      </c>
      <c r="H4" s="25" t="s">
        <v>200</v>
      </c>
      <c r="I4" s="25"/>
      <c r="J4" s="25"/>
      <c r="K4" s="25"/>
    </row>
    <row r="5" s="17" customFormat="1" ht="22.5" customHeight="1" spans="1:11">
      <c r="A5" s="26" t="s">
        <v>8</v>
      </c>
      <c r="B5" s="27"/>
      <c r="C5" s="25"/>
      <c r="D5" s="25"/>
      <c r="E5" s="25"/>
      <c r="F5" s="28" t="s">
        <v>211</v>
      </c>
      <c r="G5" s="29">
        <v>758.52</v>
      </c>
      <c r="H5" s="29">
        <v>1716.17</v>
      </c>
      <c r="I5" s="25"/>
      <c r="J5" s="25"/>
      <c r="K5" s="25"/>
    </row>
    <row r="6" ht="30" customHeight="1" spans="1:11">
      <c r="A6" s="30" t="s">
        <v>212</v>
      </c>
      <c r="B6" s="31" t="s">
        <v>213</v>
      </c>
      <c r="C6" s="32" t="s">
        <v>196</v>
      </c>
      <c r="D6" s="32" t="s">
        <v>214</v>
      </c>
      <c r="E6" s="32" t="s">
        <v>9</v>
      </c>
      <c r="F6" s="33">
        <v>429.57</v>
      </c>
      <c r="G6" s="33">
        <v>211</v>
      </c>
      <c r="H6" s="33">
        <v>218.57</v>
      </c>
      <c r="I6" s="28" t="s">
        <v>215</v>
      </c>
      <c r="J6" s="28" t="s">
        <v>216</v>
      </c>
      <c r="K6" s="28" t="s">
        <v>217</v>
      </c>
    </row>
    <row r="7" ht="30" customHeight="1" spans="1:11">
      <c r="A7" s="34"/>
      <c r="B7" s="31" t="s">
        <v>213</v>
      </c>
      <c r="C7" s="32" t="s">
        <v>196</v>
      </c>
      <c r="D7" s="32" t="s">
        <v>214</v>
      </c>
      <c r="E7" s="32" t="s">
        <v>9</v>
      </c>
      <c r="F7" s="33">
        <v>429.57</v>
      </c>
      <c r="G7" s="33">
        <v>211</v>
      </c>
      <c r="H7" s="33">
        <v>218.57</v>
      </c>
      <c r="I7" s="28" t="s">
        <v>218</v>
      </c>
      <c r="J7" s="28" t="s">
        <v>216</v>
      </c>
      <c r="K7" s="28" t="s">
        <v>217</v>
      </c>
    </row>
    <row r="8" ht="30" customHeight="1" spans="1:11">
      <c r="A8" s="34"/>
      <c r="B8" s="35" t="s">
        <v>219</v>
      </c>
      <c r="C8" s="32" t="s">
        <v>196</v>
      </c>
      <c r="D8" s="32" t="s">
        <v>214</v>
      </c>
      <c r="E8" s="35" t="s">
        <v>220</v>
      </c>
      <c r="F8" s="36">
        <v>780</v>
      </c>
      <c r="G8" s="36">
        <v>17</v>
      </c>
      <c r="H8" s="36">
        <v>763</v>
      </c>
      <c r="I8" s="28" t="s">
        <v>215</v>
      </c>
      <c r="J8" s="28" t="s">
        <v>221</v>
      </c>
      <c r="K8" s="28" t="s">
        <v>222</v>
      </c>
    </row>
    <row r="9" ht="30" customHeight="1" spans="1:11">
      <c r="A9" s="34"/>
      <c r="B9" s="35" t="s">
        <v>219</v>
      </c>
      <c r="C9" s="32" t="s">
        <v>196</v>
      </c>
      <c r="D9" s="32" t="s">
        <v>214</v>
      </c>
      <c r="E9" s="32" t="s">
        <v>9</v>
      </c>
      <c r="F9" s="36">
        <v>335.62</v>
      </c>
      <c r="G9" s="36">
        <v>25.62</v>
      </c>
      <c r="H9" s="36">
        <v>310</v>
      </c>
      <c r="I9" s="28"/>
      <c r="J9" s="28" t="s">
        <v>223</v>
      </c>
      <c r="K9" s="28" t="s">
        <v>224</v>
      </c>
    </row>
    <row r="10" ht="30" customHeight="1" spans="1:11">
      <c r="A10" s="34"/>
      <c r="B10" s="35" t="s">
        <v>219</v>
      </c>
      <c r="C10" s="32" t="s">
        <v>196</v>
      </c>
      <c r="D10" s="32" t="s">
        <v>214</v>
      </c>
      <c r="E10" s="32" t="s">
        <v>9</v>
      </c>
      <c r="F10" s="36">
        <v>75</v>
      </c>
      <c r="G10" s="36">
        <v>75</v>
      </c>
      <c r="H10" s="36">
        <v>0</v>
      </c>
      <c r="I10" s="28"/>
      <c r="J10" s="41" t="s">
        <v>225</v>
      </c>
      <c r="K10" s="41" t="s">
        <v>226</v>
      </c>
    </row>
    <row r="11" ht="30" customHeight="1" spans="1:11">
      <c r="A11" s="34"/>
      <c r="B11" s="35"/>
      <c r="C11" s="32" t="s">
        <v>196</v>
      </c>
      <c r="D11" s="32" t="s">
        <v>214</v>
      </c>
      <c r="E11" s="35" t="s">
        <v>220</v>
      </c>
      <c r="F11" s="36">
        <v>258.23</v>
      </c>
      <c r="G11" s="36">
        <v>40</v>
      </c>
      <c r="H11" s="36">
        <v>218.23</v>
      </c>
      <c r="I11" s="28"/>
      <c r="J11" s="42"/>
      <c r="K11" s="42"/>
    </row>
    <row r="12" ht="30" customHeight="1" spans="1:11">
      <c r="A12" s="34"/>
      <c r="B12" s="35" t="s">
        <v>219</v>
      </c>
      <c r="C12" s="32" t="s">
        <v>196</v>
      </c>
      <c r="D12" s="32" t="s">
        <v>214</v>
      </c>
      <c r="E12" s="32" t="s">
        <v>9</v>
      </c>
      <c r="F12" s="37">
        <v>206.37</v>
      </c>
      <c r="G12" s="37">
        <v>0</v>
      </c>
      <c r="H12" s="37">
        <v>206.37</v>
      </c>
      <c r="I12" s="28"/>
      <c r="J12" s="28" t="s">
        <v>227</v>
      </c>
      <c r="K12" s="28" t="s">
        <v>228</v>
      </c>
    </row>
    <row r="13" ht="30" customHeight="1" spans="1:11">
      <c r="A13" s="34"/>
      <c r="B13" s="35" t="s">
        <v>219</v>
      </c>
      <c r="C13" s="32" t="s">
        <v>196</v>
      </c>
      <c r="D13" s="32" t="s">
        <v>214</v>
      </c>
      <c r="E13" s="35" t="s">
        <v>220</v>
      </c>
      <c r="F13" s="37">
        <v>322.4</v>
      </c>
      <c r="G13" s="37">
        <v>322.4</v>
      </c>
      <c r="H13" s="37">
        <v>0</v>
      </c>
      <c r="I13" s="28"/>
      <c r="J13" s="28" t="s">
        <v>229</v>
      </c>
      <c r="K13" s="28" t="s">
        <v>230</v>
      </c>
    </row>
    <row r="14" ht="30" customHeight="1" spans="1:11">
      <c r="A14" s="34"/>
      <c r="B14" s="35" t="s">
        <v>219</v>
      </c>
      <c r="C14" s="32" t="s">
        <v>196</v>
      </c>
      <c r="D14" s="32" t="s">
        <v>214</v>
      </c>
      <c r="E14" s="35" t="s">
        <v>220</v>
      </c>
      <c r="F14" s="37">
        <v>67.5</v>
      </c>
      <c r="G14" s="37">
        <v>67.5</v>
      </c>
      <c r="H14" s="37">
        <v>0</v>
      </c>
      <c r="I14" s="28"/>
      <c r="J14" s="28" t="s">
        <v>231</v>
      </c>
      <c r="K14" s="28" t="s">
        <v>231</v>
      </c>
    </row>
    <row r="15" ht="30" customHeight="1" spans="1:11">
      <c r="A15" s="34"/>
      <c r="B15" s="35" t="s">
        <v>219</v>
      </c>
      <c r="C15" s="32" t="s">
        <v>196</v>
      </c>
      <c r="D15" s="32" t="s">
        <v>214</v>
      </c>
      <c r="E15" s="35" t="s">
        <v>220</v>
      </c>
      <c r="F15" s="36">
        <v>780</v>
      </c>
      <c r="G15" s="36">
        <v>17</v>
      </c>
      <c r="H15" s="36">
        <v>763</v>
      </c>
      <c r="I15" s="41" t="s">
        <v>218</v>
      </c>
      <c r="J15" s="28" t="s">
        <v>221</v>
      </c>
      <c r="K15" s="28" t="s">
        <v>222</v>
      </c>
    </row>
    <row r="16" ht="30" customHeight="1" spans="1:11">
      <c r="A16" s="34"/>
      <c r="B16" s="35" t="s">
        <v>219</v>
      </c>
      <c r="C16" s="32" t="s">
        <v>196</v>
      </c>
      <c r="D16" s="32" t="s">
        <v>214</v>
      </c>
      <c r="E16" s="32" t="s">
        <v>9</v>
      </c>
      <c r="F16" s="36">
        <v>335.62</v>
      </c>
      <c r="G16" s="36">
        <v>25.62</v>
      </c>
      <c r="H16" s="36">
        <v>310</v>
      </c>
      <c r="I16" s="43"/>
      <c r="J16" s="28" t="s">
        <v>223</v>
      </c>
      <c r="K16" s="28" t="s">
        <v>224</v>
      </c>
    </row>
    <row r="17" ht="30" customHeight="1" spans="1:11">
      <c r="A17" s="34"/>
      <c r="B17" s="35" t="s">
        <v>219</v>
      </c>
      <c r="C17" s="32" t="s">
        <v>196</v>
      </c>
      <c r="D17" s="32" t="s">
        <v>214</v>
      </c>
      <c r="E17" s="32" t="s">
        <v>9</v>
      </c>
      <c r="F17" s="36">
        <v>75</v>
      </c>
      <c r="G17" s="36">
        <v>75</v>
      </c>
      <c r="H17" s="36">
        <v>0</v>
      </c>
      <c r="I17" s="43"/>
      <c r="J17" s="41" t="s">
        <v>225</v>
      </c>
      <c r="K17" s="41" t="s">
        <v>226</v>
      </c>
    </row>
    <row r="18" ht="30" customHeight="1" spans="1:11">
      <c r="A18" s="34"/>
      <c r="B18" s="35"/>
      <c r="C18" s="32" t="s">
        <v>196</v>
      </c>
      <c r="D18" s="32" t="s">
        <v>214</v>
      </c>
      <c r="E18" s="35" t="s">
        <v>220</v>
      </c>
      <c r="F18" s="36">
        <v>258.23</v>
      </c>
      <c r="G18" s="36">
        <v>40</v>
      </c>
      <c r="H18" s="36">
        <v>218.23</v>
      </c>
      <c r="I18" s="43"/>
      <c r="J18" s="42"/>
      <c r="K18" s="42"/>
    </row>
    <row r="19" ht="30" customHeight="1" spans="1:11">
      <c r="A19" s="34"/>
      <c r="B19" s="35" t="s">
        <v>219</v>
      </c>
      <c r="C19" s="32" t="s">
        <v>196</v>
      </c>
      <c r="D19" s="32" t="s">
        <v>214</v>
      </c>
      <c r="E19" s="32" t="s">
        <v>9</v>
      </c>
      <c r="F19" s="37">
        <v>206.37</v>
      </c>
      <c r="G19" s="37">
        <v>0</v>
      </c>
      <c r="H19" s="37">
        <v>206.37</v>
      </c>
      <c r="I19" s="43"/>
      <c r="J19" s="28" t="s">
        <v>227</v>
      </c>
      <c r="K19" s="28" t="s">
        <v>228</v>
      </c>
    </row>
    <row r="20" ht="54" spans="1:11">
      <c r="A20" s="34"/>
      <c r="B20" s="35" t="s">
        <v>219</v>
      </c>
      <c r="C20" s="32" t="s">
        <v>196</v>
      </c>
      <c r="D20" s="32" t="s">
        <v>214</v>
      </c>
      <c r="E20" s="35" t="s">
        <v>220</v>
      </c>
      <c r="F20" s="37">
        <v>322.4</v>
      </c>
      <c r="G20" s="37">
        <v>322.4</v>
      </c>
      <c r="H20" s="37">
        <v>0</v>
      </c>
      <c r="I20" s="43"/>
      <c r="J20" s="28" t="s">
        <v>229</v>
      </c>
      <c r="K20" s="28" t="s">
        <v>230</v>
      </c>
    </row>
    <row r="21" ht="27" spans="1:11">
      <c r="A21" s="38"/>
      <c r="B21" s="35" t="s">
        <v>219</v>
      </c>
      <c r="C21" s="32" t="s">
        <v>196</v>
      </c>
      <c r="D21" s="32" t="s">
        <v>214</v>
      </c>
      <c r="E21" s="35" t="s">
        <v>220</v>
      </c>
      <c r="F21" s="37">
        <v>67.5</v>
      </c>
      <c r="G21" s="37">
        <v>67.5</v>
      </c>
      <c r="H21" s="37">
        <v>0</v>
      </c>
      <c r="I21" s="42"/>
      <c r="J21" s="28" t="s">
        <v>231</v>
      </c>
      <c r="K21" s="28" t="s">
        <v>231</v>
      </c>
    </row>
    <row r="22" ht="30" customHeight="1"/>
  </sheetData>
  <mergeCells count="20">
    <mergeCell ref="A1:K1"/>
    <mergeCell ref="A2:B2"/>
    <mergeCell ref="J2:K2"/>
    <mergeCell ref="F3:H3"/>
    <mergeCell ref="A5:B5"/>
    <mergeCell ref="A3:A4"/>
    <mergeCell ref="A6:A21"/>
    <mergeCell ref="B3:B4"/>
    <mergeCell ref="C3:C4"/>
    <mergeCell ref="D3:D4"/>
    <mergeCell ref="E3:E4"/>
    <mergeCell ref="I3:I4"/>
    <mergeCell ref="I8:I14"/>
    <mergeCell ref="I15:I21"/>
    <mergeCell ref="J3:J4"/>
    <mergeCell ref="J10:J11"/>
    <mergeCell ref="J17:J18"/>
    <mergeCell ref="K3:K4"/>
    <mergeCell ref="K10:K11"/>
    <mergeCell ref="K17:K18"/>
  </mergeCells>
  <printOptions horizontalCentered="1"/>
  <pageMargins left="0.0388888888888889" right="0.0388888888888889" top="0.550694444444444" bottom="0.550694444444444" header="0.314583333333333" footer="0.31458333333333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  <vt:lpstr> 市级财力安排的专项转移支付预算表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腾飞</cp:lastModifiedBy>
  <dcterms:created xsi:type="dcterms:W3CDTF">2017-01-10T03:02:00Z</dcterms:created>
  <cp:lastPrinted>2018-03-12T02:39:00Z</cp:lastPrinted>
  <dcterms:modified xsi:type="dcterms:W3CDTF">2018-03-12T07:14:46Z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